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rt Loeb" sheetId="1" r:id="rId3"/>
  </sheets>
  <definedNames/>
  <calcPr/>
</workbook>
</file>

<file path=xl/sharedStrings.xml><?xml version="1.0" encoding="utf-8"?>
<sst xmlns="http://schemas.openxmlformats.org/spreadsheetml/2006/main" count="185" uniqueCount="172">
  <si>
    <t>Item</t>
  </si>
  <si>
    <t>Oz.</t>
  </si>
  <si>
    <t>Notes</t>
  </si>
  <si>
    <t>#</t>
  </si>
  <si>
    <t>Subtotals</t>
  </si>
  <si>
    <t>Training trip for the BMWO on the Art Loeb Trail. 60 miles? over 48 hours. Taking some stuff I won't need just for heavier pack weight</t>
  </si>
  <si>
    <t>UL 3 Season Gear List</t>
  </si>
  <si>
    <t>Oz</t>
  </si>
  <si>
    <t>Lbs</t>
  </si>
  <si>
    <t>Total Cost:</t>
  </si>
  <si>
    <t>Base Weight (Oz, Lbs):</t>
  </si>
  <si>
    <t>Max Pack Weight (Oz, Lbs):</t>
  </si>
  <si>
    <t>From Skin Out Weight (Oz, Lbs):</t>
  </si>
  <si>
    <t>Packing</t>
  </si>
  <si>
    <t>Category Weight (Oz, Lbs):</t>
  </si>
  <si>
    <t>backpack</t>
  </si>
  <si>
    <t>*HMG Porter 4400 L w/side pockets</t>
  </si>
  <si>
    <t>dry bag</t>
  </si>
  <si>
    <t>12L, MLD Large Cuben for quilt &amp; clothes</t>
  </si>
  <si>
    <t>Shelter</t>
  </si>
  <si>
    <t>tarp</t>
  </si>
  <si>
    <t>HMG 8x10 w/ guylines</t>
  </si>
  <si>
    <t>stakes</t>
  </si>
  <si>
    <t>MSR Carbon Core</t>
  </si>
  <si>
    <t>MSR Groundhog</t>
  </si>
  <si>
    <t>stake bag</t>
  </si>
  <si>
    <t>green silnylon</t>
  </si>
  <si>
    <t>Sleeping</t>
  </si>
  <si>
    <t>sleeping quilt</t>
  </si>
  <si>
    <t>EE Revelation 20 850 downtek</t>
  </si>
  <si>
    <t>sleeping pad</t>
  </si>
  <si>
    <t>NeoAir All Season custom torso length</t>
  </si>
  <si>
    <t>Food/Water</t>
  </si>
  <si>
    <t>stove</t>
  </si>
  <si>
    <t>BRS 3000T Canister Stove</t>
  </si>
  <si>
    <t>pot</t>
  </si>
  <si>
    <t xml:space="preserve">Snow Peak 450 and lid, titanium </t>
  </si>
  <si>
    <t>lighter</t>
  </si>
  <si>
    <t>*mini bic</t>
  </si>
  <si>
    <t>spoon</t>
  </si>
  <si>
    <t>Sea to Summit aluminum</t>
  </si>
  <si>
    <t>food storage</t>
  </si>
  <si>
    <t>MLD cuben dry bag (Lg, 5 days)</t>
  </si>
  <si>
    <t>food hanging</t>
  </si>
  <si>
    <t>MLD, 60ft 975lb spectra w/ rocksack &amp; biner</t>
  </si>
  <si>
    <t>filtration</t>
  </si>
  <si>
    <t>Katadyn BeFree 1L filter bottle</t>
  </si>
  <si>
    <t>bladder</t>
  </si>
  <si>
    <t>1.8L Platypus</t>
  </si>
  <si>
    <t>Clothes Packed</t>
  </si>
  <si>
    <t>hat</t>
  </si>
  <si>
    <t>Nike ACG polyester beanie</t>
  </si>
  <si>
    <t>vest</t>
  </si>
  <si>
    <t>FrankenVest Powerstretch no hood</t>
  </si>
  <si>
    <t>hard shell jacket</t>
  </si>
  <si>
    <t>ZPacks Challenger jacket, XL w/zips</t>
  </si>
  <si>
    <t>hard shell pants</t>
  </si>
  <si>
    <t>ZPacks Challenger pants M</t>
  </si>
  <si>
    <t>gloves</t>
  </si>
  <si>
    <t>Outdoor Designs Powerstretch</t>
  </si>
  <si>
    <t>neoprene socks</t>
  </si>
  <si>
    <t>pr NRS Hydroskin Wetsock XL</t>
  </si>
  <si>
    <t>sleeping socks</t>
  </si>
  <si>
    <t>pr SmartWool Run Light Elite (M)</t>
  </si>
  <si>
    <t>/</t>
  </si>
  <si>
    <t>traction</t>
  </si>
  <si>
    <t>Vargo Pocket Cleats</t>
  </si>
  <si>
    <t>Worn/Carried</t>
  </si>
  <si>
    <t>compass</t>
  </si>
  <si>
    <t>Suunto M3-G w/lanyard</t>
  </si>
  <si>
    <t>maps</t>
  </si>
  <si>
    <t>*National Geographic</t>
  </si>
  <si>
    <t>watch</t>
  </si>
  <si>
    <t>Suunto Core ABC</t>
  </si>
  <si>
    <t>trekking poles</t>
  </si>
  <si>
    <t>BD Alpine Carbon Cork</t>
  </si>
  <si>
    <t>!</t>
  </si>
  <si>
    <t>underwear</t>
  </si>
  <si>
    <t>Ex-Officio boxer briefs</t>
  </si>
  <si>
    <t>tights</t>
  </si>
  <si>
    <t>Kenyon Powerstretch W's L</t>
  </si>
  <si>
    <t>shorts</t>
  </si>
  <si>
    <t>Nike Challenger 5" Run M</t>
  </si>
  <si>
    <t>base layer shirt</t>
  </si>
  <si>
    <t>OR Echo Hoody M</t>
  </si>
  <si>
    <t>active mid layer</t>
  </si>
  <si>
    <t>Patagonia Cap4 EW hoody</t>
  </si>
  <si>
    <t>?</t>
  </si>
  <si>
    <t>wind shirt</t>
  </si>
  <si>
    <t>BD Alpine Start hoody</t>
  </si>
  <si>
    <t>Buff</t>
  </si>
  <si>
    <t>Smartwool Buff</t>
  </si>
  <si>
    <t>hiking socks</t>
  </si>
  <si>
    <t>shoes</t>
  </si>
  <si>
    <t>LaSportiva Ultra Raptor 44.5</t>
  </si>
  <si>
    <t>gaiters</t>
  </si>
  <si>
    <t>Dirty Girl</t>
  </si>
  <si>
    <t>bear spray</t>
  </si>
  <si>
    <t>7.9oz spray w/ holster</t>
  </si>
  <si>
    <t>First Aid/Repair</t>
  </si>
  <si>
    <t>scissors</t>
  </si>
  <si>
    <t>Victorinox Classic</t>
  </si>
  <si>
    <t>blister care</t>
  </si>
  <si>
    <t>Leukotape, 1 sheet Molefoam</t>
  </si>
  <si>
    <t>Body Glide</t>
  </si>
  <si>
    <t>repackaged</t>
  </si>
  <si>
    <t>bandages/first aid</t>
  </si>
  <si>
    <t>2 tribiotic blister packs, povidone iodine prep, 2 gauze 2x3, 4 butterfly in ziploc, 2 tegaderm</t>
  </si>
  <si>
    <t>http://andrewskurka.com/2015/backpacking-first-aid-kit-emergency-communication-checklist/#comment-15281</t>
  </si>
  <si>
    <t>meds</t>
  </si>
  <si>
    <t>*8 doses Ibuprofen, 8 doses Tylenol, 5 doses Benadryl, 4 doses Imodium in ziplocs, Rogaine</t>
  </si>
  <si>
    <t>SPF lip balm</t>
  </si>
  <si>
    <t>Banana Boat Sport: lotion, lips, sunscreen</t>
  </si>
  <si>
    <t>repair</t>
  </si>
  <si>
    <t>2 ft Gorilla duct tape, 2 superglue</t>
  </si>
  <si>
    <t>sewing kit</t>
  </si>
  <si>
    <t>2 needles, 10ft thread, 20ft .3mm wire, needle threader in bag</t>
  </si>
  <si>
    <t>fire</t>
  </si>
  <si>
    <t>Spark-Lite, 20 Tinder-Quiks, birthday candle in small ziploc</t>
  </si>
  <si>
    <t>fuel for fire</t>
  </si>
  <si>
    <t>esbit tabs</t>
  </si>
  <si>
    <t>ankle wrap</t>
  </si>
  <si>
    <t>Ace bandage ankle wrap</t>
  </si>
  <si>
    <t>Aloksak</t>
  </si>
  <si>
    <t>holds all the above</t>
  </si>
  <si>
    <t>Misc</t>
  </si>
  <si>
    <t>ice axe</t>
  </si>
  <si>
    <t>*Suluk46 Tica ice tool 60cm</t>
  </si>
  <si>
    <t>hand sanitizer</t>
  </si>
  <si>
    <t>.5 fl oz</t>
  </si>
  <si>
    <t>headlamp</t>
  </si>
  <si>
    <t>Black Diamond Spot 2016</t>
  </si>
  <si>
    <t>extra batteries</t>
  </si>
  <si>
    <t>3 x AAA for Spot headlamp</t>
  </si>
  <si>
    <t>backup headlamp</t>
  </si>
  <si>
    <t>Photon Freedom w/ clip &amp; lanyard</t>
  </si>
  <si>
    <t>towel</t>
  </si>
  <si>
    <t>hand-cut chamois</t>
  </si>
  <si>
    <t>trash bag</t>
  </si>
  <si>
    <t>10x9 OP Sak</t>
  </si>
  <si>
    <t>writing</t>
  </si>
  <si>
    <t>4 sheets Rite in the Rain, space pen refill</t>
  </si>
  <si>
    <t>camera</t>
  </si>
  <si>
    <t>GoPro Hero 5 Black with mount case</t>
  </si>
  <si>
    <t>camera mount</t>
  </si>
  <si>
    <t>Pro Standard Grill mount</t>
  </si>
  <si>
    <t>phone</t>
  </si>
  <si>
    <t>Pixel 3XL w/ case</t>
  </si>
  <si>
    <t>charging cord</t>
  </si>
  <si>
    <t>USB A to C</t>
  </si>
  <si>
    <t>battery</t>
  </si>
  <si>
    <t>Anker PowerCore 13,000 mAh</t>
  </si>
  <si>
    <t>PLB</t>
  </si>
  <si>
    <t>McMurdo Fastfind 220</t>
  </si>
  <si>
    <t>storage</t>
  </si>
  <si>
    <t>Cuben zip pouch, ZPacks 8x7</t>
  </si>
  <si>
    <t>Rafting</t>
  </si>
  <si>
    <t>raft</t>
  </si>
  <si>
    <t>Curiyak, Packtach, backrest, 3/8" strap</t>
  </si>
  <si>
    <t>inflation bag</t>
  </si>
  <si>
    <t>Alpacka inflation bag</t>
  </si>
  <si>
    <t>paddle</t>
  </si>
  <si>
    <t>Aqua Bound Manta Ray Carbon 210cm</t>
  </si>
  <si>
    <t>pfd</t>
  </si>
  <si>
    <t>MTI Journey W's S/M</t>
  </si>
  <si>
    <t>Consumables</t>
  </si>
  <si>
    <t>food</t>
  </si>
  <si>
    <t>1 day (estimated, 3500cal at 130cal/oz)</t>
  </si>
  <si>
    <t>fuel</t>
  </si>
  <si>
    <t>*3.53 oz isobutane canister</t>
  </si>
  <si>
    <t>water</t>
  </si>
  <si>
    <t>3L, not a lot of available water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</si>
</sst>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&quot;$&quot;#,##0.00"/>
    <numFmt numFmtId="166" formatCode="&quot;$&quot;#,##0"/>
  </numFmts>
  <fonts count="10">
    <font>
      <sz val="10.0"/>
      <color rgb="FF000000"/>
      <name val="Arial"/>
    </font>
    <font>
      <b/>
      <sz val="10.0"/>
    </font>
    <font/>
    <font>
      <sz val="10.0"/>
    </font>
    <font>
      <b/>
    </font>
    <font>
      <sz val="10.0"/>
      <color rgb="FFFFFFFF"/>
    </font>
    <font>
      <b/>
      <sz val="10.0"/>
      <color rgb="FFFFFFFF"/>
    </font>
    <font>
      <b/>
      <color rgb="FFFFFFFF"/>
    </font>
    <font>
      <name val="Arial"/>
    </font>
    <font>
      <u/>
      <sz val="10.0"/>
      <color rgb="FF0000FF"/>
    </font>
  </fonts>
  <fills count="1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0000FF"/>
        <bgColor rgb="FF0000FF"/>
      </patternFill>
    </fill>
    <fill>
      <patternFill patternType="solid">
        <fgColor rgb="FF00FF00"/>
        <bgColor rgb="FF00FF00"/>
      </patternFill>
    </fill>
    <fill>
      <patternFill patternType="solid">
        <fgColor rgb="FFF1C232"/>
        <bgColor rgb="FFF1C232"/>
      </patternFill>
    </fill>
    <fill>
      <patternFill patternType="solid">
        <fgColor rgb="FF9FC5E8"/>
        <bgColor rgb="FF9FC5E8"/>
      </patternFill>
    </fill>
    <fill>
      <patternFill patternType="solid">
        <fgColor rgb="FF9900FF"/>
        <bgColor rgb="FF9900FF"/>
      </patternFill>
    </fill>
    <fill>
      <patternFill patternType="solid">
        <fgColor rgb="FFFF9900"/>
        <bgColor rgb="FFFF9900"/>
      </patternFill>
    </fill>
    <fill>
      <patternFill patternType="solid">
        <fgColor rgb="FFFF0000"/>
        <bgColor rgb="FFFF0000"/>
      </patternFill>
    </fill>
    <fill>
      <patternFill patternType="solid">
        <fgColor rgb="FFFF00FF"/>
        <bgColor rgb="FFFF00FF"/>
      </patternFill>
    </fill>
    <fill>
      <patternFill patternType="solid">
        <fgColor rgb="FF93C47D"/>
        <bgColor rgb="FF93C47D"/>
      </patternFill>
    </fill>
    <fill>
      <patternFill patternType="solid">
        <fgColor rgb="FF4A86E8"/>
        <bgColor rgb="FF4A86E8"/>
      </patternFill>
    </fill>
  </fills>
  <borders count="13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18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0" fillId="2" fontId="1" numFmtId="164" xfId="0" applyAlignment="1" applyFont="1" applyNumberFormat="1">
      <alignment horizontal="center" readingOrder="0" vertical="center"/>
    </xf>
    <xf borderId="0" fillId="2" fontId="1" numFmtId="0" xfId="0" applyAlignment="1" applyFont="1">
      <alignment horizontal="center" readingOrder="0" shrinkToFit="0" vertical="center" wrapText="0"/>
    </xf>
    <xf borderId="0" fillId="2" fontId="1" numFmtId="164" xfId="0" applyAlignment="1" applyFont="1" applyNumberFormat="1">
      <alignment horizontal="center" readingOrder="0"/>
    </xf>
    <xf borderId="0" fillId="0" fontId="2" numFmtId="2" xfId="0" applyAlignment="1" applyFont="1" applyNumberFormat="1">
      <alignment horizontal="center" readingOrder="0" vertical="center"/>
    </xf>
    <xf borderId="0" fillId="0" fontId="2" numFmtId="165" xfId="0" applyAlignment="1" applyFont="1" applyNumberFormat="1">
      <alignment horizontal="center" vertical="center"/>
    </xf>
    <xf borderId="0" fillId="2" fontId="3" numFmtId="0" xfId="0" applyAlignment="1" applyFont="1">
      <alignment horizontal="center"/>
    </xf>
    <xf borderId="0" fillId="2" fontId="3" numFmtId="164" xfId="0" applyAlignment="1" applyFont="1" applyNumberFormat="1">
      <alignment horizontal="center" vertical="center"/>
    </xf>
    <xf borderId="0" fillId="2" fontId="3" numFmtId="0" xfId="0" applyAlignment="1" applyFont="1">
      <alignment horizontal="center" readingOrder="0" shrinkToFit="0" vertical="center" wrapText="0"/>
    </xf>
    <xf borderId="0" fillId="2" fontId="3" numFmtId="164" xfId="0" applyAlignment="1" applyFont="1" applyNumberFormat="1">
      <alignment horizontal="center" readingOrder="0"/>
    </xf>
    <xf borderId="0" fillId="2" fontId="4" numFmtId="2" xfId="0" applyAlignment="1" applyFont="1" applyNumberFormat="1">
      <alignment horizontal="center" vertical="center"/>
    </xf>
    <xf borderId="0" fillId="2" fontId="2" numFmtId="165" xfId="0" applyAlignment="1" applyFont="1" applyNumberFormat="1">
      <alignment horizontal="center" vertical="center"/>
    </xf>
    <xf borderId="0" fillId="2" fontId="2" numFmtId="0" xfId="0" applyFont="1"/>
    <xf borderId="0" fillId="2" fontId="3" numFmtId="0" xfId="0" applyAlignment="1" applyFont="1">
      <alignment horizontal="center" readingOrder="0" shrinkToFit="0" vertical="center" wrapText="1"/>
    </xf>
    <xf borderId="1" fillId="3" fontId="5" numFmtId="0" xfId="0" applyAlignment="1" applyBorder="1" applyFill="1" applyFont="1">
      <alignment horizontal="center" readingOrder="0" shrinkToFit="0" vertical="center" wrapText="0"/>
    </xf>
    <xf borderId="2" fillId="0" fontId="2" numFmtId="0" xfId="0" applyBorder="1" applyFont="1"/>
    <xf borderId="2" fillId="3" fontId="6" numFmtId="164" xfId="0" applyAlignment="1" applyBorder="1" applyFont="1" applyNumberFormat="1">
      <alignment horizontal="center" readingOrder="0"/>
    </xf>
    <xf borderId="3" fillId="3" fontId="7" numFmtId="2" xfId="0" applyAlignment="1" applyBorder="1" applyFont="1" applyNumberFormat="1">
      <alignment horizontal="center" readingOrder="0" vertical="center"/>
    </xf>
    <xf borderId="4" fillId="0" fontId="2" numFmtId="165" xfId="0" applyAlignment="1" applyBorder="1" applyFont="1" applyNumberFormat="1">
      <alignment horizontal="center" readingOrder="0" vertical="center"/>
    </xf>
    <xf borderId="5" fillId="3" fontId="5" numFmtId="0" xfId="0" applyAlignment="1" applyBorder="1" applyFont="1">
      <alignment horizontal="center" readingOrder="0" shrinkToFit="0" vertical="center" wrapText="0"/>
    </xf>
    <xf borderId="0" fillId="3" fontId="5" numFmtId="164" xfId="0" applyAlignment="1" applyFont="1" applyNumberFormat="1">
      <alignment horizontal="center" readingOrder="0"/>
    </xf>
    <xf borderId="6" fillId="3" fontId="7" numFmtId="2" xfId="0" applyAlignment="1" applyBorder="1" applyFont="1" applyNumberFormat="1">
      <alignment horizontal="center" vertical="center"/>
    </xf>
    <xf borderId="7" fillId="0" fontId="2" numFmtId="165" xfId="0" applyAlignment="1" applyBorder="1" applyFont="1" applyNumberFormat="1">
      <alignment horizontal="center" vertical="center"/>
    </xf>
    <xf borderId="8" fillId="3" fontId="5" numFmtId="0" xfId="0" applyAlignment="1" applyBorder="1" applyFont="1">
      <alignment horizontal="center" readingOrder="0" shrinkToFit="0" vertical="center" wrapText="0"/>
    </xf>
    <xf borderId="9" fillId="0" fontId="2" numFmtId="0" xfId="0" applyBorder="1" applyFont="1"/>
    <xf borderId="9" fillId="3" fontId="5" numFmtId="164" xfId="0" applyAlignment="1" applyBorder="1" applyFont="1" applyNumberFormat="1">
      <alignment horizontal="center" readingOrder="0"/>
    </xf>
    <xf borderId="10" fillId="3" fontId="7" numFmtId="2" xfId="0" applyAlignment="1" applyBorder="1" applyFont="1" applyNumberFormat="1">
      <alignment horizontal="center" vertical="center"/>
    </xf>
    <xf borderId="9" fillId="2" fontId="1" numFmtId="0" xfId="0" applyAlignment="1" applyBorder="1" applyFont="1">
      <alignment horizontal="center" readingOrder="0"/>
    </xf>
    <xf borderId="9" fillId="2" fontId="3" numFmtId="0" xfId="0" applyAlignment="1" applyBorder="1" applyFont="1">
      <alignment horizontal="center"/>
    </xf>
    <xf borderId="9" fillId="2" fontId="3" numFmtId="164" xfId="0" applyAlignment="1" applyBorder="1" applyFont="1" applyNumberFormat="1">
      <alignment horizontal="center" vertical="center"/>
    </xf>
    <xf borderId="9" fillId="2" fontId="3" numFmtId="0" xfId="0" applyAlignment="1" applyBorder="1" applyFont="1">
      <alignment horizontal="center" readingOrder="0" shrinkToFit="0" vertical="center" wrapText="0"/>
    </xf>
    <xf borderId="9" fillId="2" fontId="1" numFmtId="164" xfId="0" applyAlignment="1" applyBorder="1" applyFont="1" applyNumberFormat="1">
      <alignment horizontal="center" readingOrder="0"/>
    </xf>
    <xf borderId="0" fillId="0" fontId="2" numFmtId="2" xfId="0" applyAlignment="1" applyFont="1" applyNumberFormat="1">
      <alignment horizontal="center" vertical="center"/>
    </xf>
    <xf borderId="9" fillId="4" fontId="6" numFmtId="0" xfId="0" applyAlignment="1" applyBorder="1" applyFill="1" applyFont="1">
      <alignment horizontal="center" readingOrder="0"/>
    </xf>
    <xf borderId="9" fillId="4" fontId="5" numFmtId="0" xfId="0" applyAlignment="1" applyBorder="1" applyFont="1">
      <alignment horizontal="center"/>
    </xf>
    <xf borderId="9" fillId="4" fontId="5" numFmtId="164" xfId="0" applyAlignment="1" applyBorder="1" applyFont="1" applyNumberFormat="1">
      <alignment horizontal="center" vertical="center"/>
    </xf>
    <xf borderId="9" fillId="4" fontId="5" numFmtId="0" xfId="0" applyAlignment="1" applyBorder="1" applyFont="1">
      <alignment horizontal="center" readingOrder="0" shrinkToFit="0" vertical="center" wrapText="0"/>
    </xf>
    <xf borderId="10" fillId="4" fontId="5" numFmtId="0" xfId="0" applyAlignment="1" applyBorder="1" applyFont="1">
      <alignment horizontal="center"/>
    </xf>
    <xf borderId="9" fillId="4" fontId="6" numFmtId="164" xfId="0" applyAlignment="1" applyBorder="1" applyFont="1" applyNumberFormat="1">
      <alignment horizontal="center" readingOrder="0"/>
    </xf>
    <xf borderId="11" fillId="4" fontId="7" numFmtId="2" xfId="0" applyAlignment="1" applyBorder="1" applyFont="1" applyNumberFormat="1">
      <alignment horizontal="center" vertical="center"/>
    </xf>
    <xf borderId="5" fillId="0" fontId="3" numFmtId="0" xfId="0" applyAlignment="1" applyBorder="1" applyFont="1">
      <alignment horizontal="center" vertical="bottom"/>
    </xf>
    <xf borderId="0" fillId="0" fontId="3" numFmtId="0" xfId="0" applyAlignment="1" applyFont="1">
      <alignment horizontal="center" readingOrder="0"/>
    </xf>
    <xf borderId="0" fillId="0" fontId="3" numFmtId="164" xfId="0" applyAlignment="1" applyFont="1" applyNumberFormat="1">
      <alignment horizontal="center" readingOrder="0" vertical="center"/>
    </xf>
    <xf borderId="0" fillId="0" fontId="3" numFmtId="0" xfId="0" applyAlignment="1" applyFont="1">
      <alignment horizontal="center" readingOrder="0" shrinkToFit="0" vertical="center" wrapText="0"/>
    </xf>
    <xf borderId="6" fillId="0" fontId="3" numFmtId="0" xfId="0" applyAlignment="1" applyBorder="1" applyFont="1">
      <alignment horizontal="center" readingOrder="0"/>
    </xf>
    <xf borderId="6" fillId="0" fontId="3" numFmtId="164" xfId="0" applyAlignment="1" applyBorder="1" applyFont="1" applyNumberFormat="1">
      <alignment horizontal="center" readingOrder="0"/>
    </xf>
    <xf borderId="0" fillId="0" fontId="2" numFmtId="49" xfId="0" applyAlignment="1" applyFont="1" applyNumberFormat="1">
      <alignment horizontal="center" readingOrder="0" vertical="center"/>
    </xf>
    <xf borderId="0" fillId="0" fontId="3" numFmtId="0" xfId="0" applyAlignment="1" applyFont="1">
      <alignment horizontal="center"/>
    </xf>
    <xf borderId="0" fillId="0" fontId="2" numFmtId="0" xfId="0" applyAlignment="1" applyFont="1">
      <alignment horizontal="center"/>
    </xf>
    <xf borderId="9" fillId="0" fontId="3" numFmtId="0" xfId="0" applyAlignment="1" applyBorder="1" applyFont="1">
      <alignment horizontal="center"/>
    </xf>
    <xf borderId="9" fillId="0" fontId="3" numFmtId="0" xfId="0" applyAlignment="1" applyBorder="1" applyFont="1">
      <alignment horizontal="center" readingOrder="0"/>
    </xf>
    <xf borderId="9" fillId="0" fontId="3" numFmtId="164" xfId="0" applyAlignment="1" applyBorder="1" applyFont="1" applyNumberFormat="1">
      <alignment horizontal="center" readingOrder="0" vertical="center"/>
    </xf>
    <xf borderId="9" fillId="0" fontId="3" numFmtId="0" xfId="0" applyAlignment="1" applyBorder="1" applyFont="1">
      <alignment horizontal="center" readingOrder="0" shrinkToFit="0" vertical="center" wrapText="0"/>
    </xf>
    <xf borderId="10" fillId="0" fontId="3" numFmtId="0" xfId="0" applyAlignment="1" applyBorder="1" applyFont="1">
      <alignment horizontal="center" readingOrder="0"/>
    </xf>
    <xf borderId="10" fillId="0" fontId="3" numFmtId="164" xfId="0" applyAlignment="1" applyBorder="1" applyFont="1" applyNumberFormat="1">
      <alignment horizontal="center" readingOrder="0"/>
    </xf>
    <xf borderId="9" fillId="0" fontId="3" numFmtId="164" xfId="0" applyAlignment="1" applyBorder="1" applyFont="1" applyNumberFormat="1">
      <alignment horizontal="center" vertical="center"/>
    </xf>
    <xf borderId="9" fillId="0" fontId="3" numFmtId="0" xfId="0" applyAlignment="1" applyBorder="1" applyFont="1">
      <alignment horizontal="center" shrinkToFit="0" vertical="center" wrapText="0"/>
    </xf>
    <xf borderId="9" fillId="0" fontId="3" numFmtId="164" xfId="0" applyAlignment="1" applyBorder="1" applyFont="1" applyNumberFormat="1">
      <alignment horizontal="center"/>
    </xf>
    <xf borderId="9" fillId="5" fontId="6" numFmtId="0" xfId="0" applyAlignment="1" applyBorder="1" applyFill="1" applyFont="1">
      <alignment horizontal="center" readingOrder="0"/>
    </xf>
    <xf borderId="9" fillId="5" fontId="5" numFmtId="0" xfId="0" applyAlignment="1" applyBorder="1" applyFont="1">
      <alignment horizontal="center"/>
    </xf>
    <xf borderId="9" fillId="5" fontId="5" numFmtId="164" xfId="0" applyAlignment="1" applyBorder="1" applyFont="1" applyNumberFormat="1">
      <alignment horizontal="center" vertical="center"/>
    </xf>
    <xf borderId="9" fillId="5" fontId="5" numFmtId="0" xfId="0" applyAlignment="1" applyBorder="1" applyFont="1">
      <alignment horizontal="center" readingOrder="0" shrinkToFit="0" vertical="center" wrapText="0"/>
    </xf>
    <xf borderId="10" fillId="5" fontId="5" numFmtId="0" xfId="0" applyAlignment="1" applyBorder="1" applyFont="1">
      <alignment horizontal="center"/>
    </xf>
    <xf borderId="9" fillId="5" fontId="6" numFmtId="164" xfId="0" applyAlignment="1" applyBorder="1" applyFont="1" applyNumberFormat="1">
      <alignment horizontal="center" readingOrder="0"/>
    </xf>
    <xf borderId="11" fillId="5" fontId="7" numFmtId="2" xfId="0" applyAlignment="1" applyBorder="1" applyFont="1" applyNumberFormat="1">
      <alignment horizontal="center" vertical="center"/>
    </xf>
    <xf borderId="5" fillId="0" fontId="3" numFmtId="0" xfId="0" applyAlignment="1" applyBorder="1" applyFont="1">
      <alignment horizontal="center" vertical="center"/>
    </xf>
    <xf borderId="0" fillId="0" fontId="3" numFmtId="0" xfId="0" applyAlignment="1" applyFont="1">
      <alignment horizontal="center" readingOrder="0" vertical="center"/>
    </xf>
    <xf borderId="6" fillId="0" fontId="3" numFmtId="0" xfId="0" applyAlignment="1" applyBorder="1" applyFont="1">
      <alignment horizontal="center" readingOrder="0" vertical="center"/>
    </xf>
    <xf borderId="6" fillId="0" fontId="3" numFmtId="164" xfId="0" applyAlignment="1" applyBorder="1" applyFont="1" applyNumberFormat="1">
      <alignment horizontal="center" readingOrder="0" vertical="center"/>
    </xf>
    <xf borderId="0" fillId="0" fontId="3" numFmtId="0" xfId="0" applyAlignment="1" applyFont="1">
      <alignment horizontal="center" vertical="center"/>
    </xf>
    <xf borderId="0" fillId="0" fontId="2" numFmtId="166" xfId="0" applyAlignment="1" applyFont="1" applyNumberFormat="1">
      <alignment horizontal="center" readingOrder="0"/>
    </xf>
    <xf borderId="0" fillId="0" fontId="2" numFmtId="165" xfId="0" applyAlignment="1" applyFont="1" applyNumberFormat="1">
      <alignment horizontal="center" readingOrder="0" vertical="center"/>
    </xf>
    <xf borderId="9" fillId="6" fontId="6" numFmtId="0" xfId="0" applyAlignment="1" applyBorder="1" applyFill="1" applyFont="1">
      <alignment horizontal="center" readingOrder="0"/>
    </xf>
    <xf borderId="9" fillId="6" fontId="5" numFmtId="0" xfId="0" applyAlignment="1" applyBorder="1" applyFont="1">
      <alignment horizontal="center"/>
    </xf>
    <xf borderId="9" fillId="6" fontId="5" numFmtId="164" xfId="0" applyAlignment="1" applyBorder="1" applyFont="1" applyNumberFormat="1">
      <alignment horizontal="center" vertical="center"/>
    </xf>
    <xf borderId="9" fillId="6" fontId="5" numFmtId="0" xfId="0" applyAlignment="1" applyBorder="1" applyFont="1">
      <alignment horizontal="center" readingOrder="0" shrinkToFit="0" vertical="center" wrapText="0"/>
    </xf>
    <xf borderId="10" fillId="6" fontId="5" numFmtId="0" xfId="0" applyAlignment="1" applyBorder="1" applyFont="1">
      <alignment horizontal="center"/>
    </xf>
    <xf borderId="9" fillId="6" fontId="6" numFmtId="164" xfId="0" applyAlignment="1" applyBorder="1" applyFont="1" applyNumberFormat="1">
      <alignment horizontal="center" readingOrder="0"/>
    </xf>
    <xf borderId="11" fillId="6" fontId="7" numFmtId="2" xfId="0" applyAlignment="1" applyBorder="1" applyFont="1" applyNumberFormat="1">
      <alignment horizontal="center" vertical="center"/>
    </xf>
    <xf borderId="5" fillId="0" fontId="3" numFmtId="0" xfId="0" applyAlignment="1" applyBorder="1" applyFont="1">
      <alignment horizontal="center" readingOrder="0" vertical="center"/>
    </xf>
    <xf borderId="7" fillId="0" fontId="3" numFmtId="164" xfId="0" applyAlignment="1" applyBorder="1" applyFont="1" applyNumberFormat="1">
      <alignment horizontal="center" readingOrder="0"/>
    </xf>
    <xf borderId="9" fillId="7" fontId="6" numFmtId="0" xfId="0" applyAlignment="1" applyBorder="1" applyFill="1" applyFont="1">
      <alignment horizontal="center" readingOrder="0"/>
    </xf>
    <xf borderId="9" fillId="7" fontId="5" numFmtId="0" xfId="0" applyAlignment="1" applyBorder="1" applyFont="1">
      <alignment horizontal="center"/>
    </xf>
    <xf borderId="9" fillId="7" fontId="5" numFmtId="164" xfId="0" applyAlignment="1" applyBorder="1" applyFont="1" applyNumberFormat="1">
      <alignment horizontal="center" vertical="center"/>
    </xf>
    <xf borderId="9" fillId="7" fontId="5" numFmtId="0" xfId="0" applyAlignment="1" applyBorder="1" applyFont="1">
      <alignment horizontal="center" readingOrder="0" vertical="center"/>
    </xf>
    <xf borderId="10" fillId="7" fontId="5" numFmtId="0" xfId="0" applyAlignment="1" applyBorder="1" applyFont="1">
      <alignment horizontal="center"/>
    </xf>
    <xf borderId="9" fillId="7" fontId="6" numFmtId="164" xfId="0" applyAlignment="1" applyBorder="1" applyFont="1" applyNumberFormat="1">
      <alignment horizontal="center" readingOrder="0"/>
    </xf>
    <xf borderId="11" fillId="7" fontId="7" numFmtId="2" xfId="0" applyAlignment="1" applyBorder="1" applyFont="1" applyNumberFormat="1">
      <alignment horizontal="center" vertical="center"/>
    </xf>
    <xf borderId="12" fillId="0" fontId="3" numFmtId="164" xfId="0" applyAlignment="1" applyBorder="1" applyFont="1" applyNumberFormat="1">
      <alignment horizontal="center" readingOrder="0" vertical="center"/>
    </xf>
    <xf borderId="6" fillId="0" fontId="3" numFmtId="164" xfId="0" applyAlignment="1" applyBorder="1" applyFont="1" applyNumberFormat="1">
      <alignment horizontal="center" vertical="center"/>
    </xf>
    <xf borderId="10" fillId="0" fontId="3" numFmtId="164" xfId="0" applyAlignment="1" applyBorder="1" applyFont="1" applyNumberFormat="1">
      <alignment horizontal="center"/>
    </xf>
    <xf borderId="0" fillId="0" fontId="3" numFmtId="164" xfId="0" applyAlignment="1" applyFont="1" applyNumberFormat="1">
      <alignment horizontal="center"/>
    </xf>
    <xf borderId="1" fillId="8" fontId="6" numFmtId="0" xfId="0" applyAlignment="1" applyBorder="1" applyFill="1" applyFont="1">
      <alignment horizontal="center" readingOrder="0"/>
    </xf>
    <xf borderId="2" fillId="8" fontId="5" numFmtId="0" xfId="0" applyAlignment="1" applyBorder="1" applyFont="1">
      <alignment horizontal="center"/>
    </xf>
    <xf borderId="2" fillId="8" fontId="5" numFmtId="164" xfId="0" applyAlignment="1" applyBorder="1" applyFont="1" applyNumberFormat="1">
      <alignment horizontal="center" vertical="center"/>
    </xf>
    <xf borderId="2" fillId="8" fontId="5" numFmtId="0" xfId="0" applyAlignment="1" applyBorder="1" applyFont="1">
      <alignment horizontal="center" readingOrder="0" shrinkToFit="0" vertical="center" wrapText="0"/>
    </xf>
    <xf borderId="1" fillId="8" fontId="6" numFmtId="164" xfId="0" applyAlignment="1" applyBorder="1" applyFont="1" applyNumberFormat="1">
      <alignment horizontal="center"/>
    </xf>
    <xf borderId="11" fillId="8" fontId="7" numFmtId="2" xfId="0" applyAlignment="1" applyBorder="1" applyFont="1" applyNumberFormat="1">
      <alignment horizontal="center" vertical="center"/>
    </xf>
    <xf borderId="12" fillId="0" fontId="3" numFmtId="164" xfId="0" applyAlignment="1" applyBorder="1" applyFont="1" applyNumberFormat="1">
      <alignment horizontal="center"/>
    </xf>
    <xf borderId="12" fillId="0" fontId="3" numFmtId="164" xfId="0" applyAlignment="1" applyBorder="1" applyFont="1" applyNumberFormat="1">
      <alignment horizontal="center" vertical="center"/>
    </xf>
    <xf borderId="5" fillId="0" fontId="8" numFmtId="0" xfId="0" applyAlignment="1" applyBorder="1" applyFont="1">
      <alignment vertical="bottom"/>
    </xf>
    <xf borderId="0" fillId="0" fontId="8" numFmtId="0" xfId="0" applyAlignment="1" applyFont="1">
      <alignment horizontal="center" readingOrder="0"/>
    </xf>
    <xf borderId="0" fillId="0" fontId="8" numFmtId="164" xfId="0" applyAlignment="1" applyFont="1" applyNumberFormat="1">
      <alignment horizontal="center" readingOrder="0"/>
    </xf>
    <xf borderId="0" fillId="0" fontId="8" numFmtId="0" xfId="0" applyAlignment="1" applyFont="1">
      <alignment horizontal="center" readingOrder="0" shrinkToFit="0" wrapText="0"/>
    </xf>
    <xf borderId="6" fillId="0" fontId="8" numFmtId="0" xfId="0" applyAlignment="1" applyBorder="1" applyFont="1">
      <alignment horizontal="center" readingOrder="0"/>
    </xf>
    <xf borderId="6" fillId="0" fontId="8" numFmtId="164" xfId="0" applyAlignment="1" applyBorder="1" applyFont="1" applyNumberFormat="1">
      <alignment horizontal="center"/>
    </xf>
    <xf borderId="0" fillId="0" fontId="8" numFmtId="0" xfId="0" applyAlignment="1" applyFont="1">
      <alignment vertical="bottom"/>
    </xf>
    <xf borderId="0" fillId="0" fontId="8" numFmtId="165" xfId="0" applyAlignment="1" applyFont="1" applyNumberFormat="1">
      <alignment vertical="bottom"/>
    </xf>
    <xf borderId="0" fillId="0" fontId="3" numFmtId="0" xfId="0" applyAlignment="1" applyFont="1">
      <alignment horizontal="center" readingOrder="0" vertical="bottom"/>
    </xf>
    <xf borderId="0" fillId="0" fontId="3" numFmtId="164" xfId="0" applyAlignment="1" applyFont="1" applyNumberFormat="1">
      <alignment horizontal="center" readingOrder="0"/>
    </xf>
    <xf borderId="0" fillId="0" fontId="3" numFmtId="0" xfId="0" applyAlignment="1" applyFont="1">
      <alignment horizontal="center" readingOrder="0" shrinkToFit="0" wrapText="0"/>
    </xf>
    <xf borderId="6" fillId="0" fontId="3" numFmtId="0" xfId="0" applyAlignment="1" applyBorder="1" applyFont="1">
      <alignment horizontal="center" readingOrder="0" vertical="bottom"/>
    </xf>
    <xf borderId="6" fillId="0" fontId="3" numFmtId="164" xfId="0" applyAlignment="1" applyBorder="1" applyFont="1" applyNumberFormat="1">
      <alignment horizontal="center" vertical="bottom"/>
    </xf>
    <xf borderId="0" fillId="0" fontId="3" numFmtId="2" xfId="0" applyAlignment="1" applyFont="1" applyNumberFormat="1">
      <alignment horizontal="center" vertical="bottom"/>
    </xf>
    <xf borderId="0" fillId="0" fontId="3" numFmtId="165" xfId="0" applyAlignment="1" applyFont="1" applyNumberFormat="1">
      <alignment horizontal="center" readingOrder="0" vertical="center"/>
    </xf>
    <xf borderId="0" fillId="0" fontId="3" numFmtId="0" xfId="0" applyAlignment="1" applyFont="1">
      <alignment readingOrder="0" vertical="bottom"/>
    </xf>
    <xf borderId="0" fillId="0" fontId="3" numFmtId="0" xfId="0" applyAlignment="1" applyFont="1">
      <alignment vertical="bottom"/>
    </xf>
    <xf borderId="7" fillId="0" fontId="3" numFmtId="164" xfId="0" applyAlignment="1" applyBorder="1" applyFont="1" applyNumberFormat="1">
      <alignment horizontal="center"/>
    </xf>
    <xf borderId="0" fillId="0" fontId="3" numFmtId="164" xfId="0" applyAlignment="1" applyFont="1" applyNumberFormat="1">
      <alignment horizontal="center" vertical="center"/>
    </xf>
    <xf borderId="0" fillId="0" fontId="3" numFmtId="0" xfId="0" applyAlignment="1" applyFont="1">
      <alignment horizontal="center" shrinkToFit="0" vertical="center" wrapText="0"/>
    </xf>
    <xf borderId="1" fillId="9" fontId="6" numFmtId="0" xfId="0" applyAlignment="1" applyBorder="1" applyFill="1" applyFont="1">
      <alignment horizontal="center" readingOrder="0"/>
    </xf>
    <xf borderId="2" fillId="9" fontId="5" numFmtId="0" xfId="0" applyAlignment="1" applyBorder="1" applyFont="1">
      <alignment horizontal="center"/>
    </xf>
    <xf borderId="2" fillId="9" fontId="5" numFmtId="164" xfId="0" applyAlignment="1" applyBorder="1" applyFont="1" applyNumberFormat="1">
      <alignment horizontal="center" vertical="center"/>
    </xf>
    <xf borderId="2" fillId="9" fontId="5" numFmtId="0" xfId="0" applyAlignment="1" applyBorder="1" applyFont="1">
      <alignment horizontal="center" readingOrder="0" shrinkToFit="0" vertical="center" wrapText="0"/>
    </xf>
    <xf borderId="1" fillId="9" fontId="6" numFmtId="164" xfId="0" applyAlignment="1" applyBorder="1" applyFont="1" applyNumberFormat="1">
      <alignment horizontal="center"/>
    </xf>
    <xf borderId="11" fillId="9" fontId="7" numFmtId="2" xfId="0" applyAlignment="1" applyBorder="1" applyFont="1" applyNumberFormat="1">
      <alignment horizontal="center" vertical="center"/>
    </xf>
    <xf borderId="12" fillId="0" fontId="3" numFmtId="164" xfId="0" applyAlignment="1" applyBorder="1" applyFont="1" applyNumberFormat="1">
      <alignment horizontal="center" readingOrder="0"/>
    </xf>
    <xf borderId="0" fillId="0" fontId="8" numFmtId="0" xfId="0" applyAlignment="1" applyFont="1">
      <alignment horizontal="center"/>
    </xf>
    <xf borderId="0" fillId="0" fontId="3" numFmtId="0" xfId="0" applyAlignment="1" applyFont="1">
      <alignment horizontal="center" vertical="center"/>
    </xf>
    <xf borderId="0" fillId="0" fontId="3" numFmtId="0" xfId="0" applyAlignment="1" applyFont="1">
      <alignment horizontal="center" vertical="bottom"/>
    </xf>
    <xf borderId="0" fillId="0" fontId="3" numFmtId="165" xfId="0" applyAlignment="1" applyFont="1" applyNumberFormat="1">
      <alignment horizontal="center" vertical="center"/>
    </xf>
    <xf borderId="0" fillId="0" fontId="3" numFmtId="0" xfId="0" applyAlignment="1" applyFont="1">
      <alignment horizontal="center" shrinkToFit="0" vertical="center" wrapText="0"/>
    </xf>
    <xf borderId="0" fillId="0" fontId="3" numFmtId="0" xfId="0" applyFont="1"/>
    <xf borderId="9" fillId="0" fontId="3" numFmtId="0" xfId="0" applyAlignment="1" applyBorder="1" applyFont="1">
      <alignment horizontal="center" vertical="center"/>
    </xf>
    <xf borderId="9" fillId="10" fontId="6" numFmtId="0" xfId="0" applyAlignment="1" applyBorder="1" applyFill="1" applyFont="1">
      <alignment horizontal="center" readingOrder="0"/>
    </xf>
    <xf borderId="9" fillId="10" fontId="5" numFmtId="0" xfId="0" applyAlignment="1" applyBorder="1" applyFont="1">
      <alignment horizontal="center"/>
    </xf>
    <xf borderId="9" fillId="10" fontId="5" numFmtId="164" xfId="0" applyAlignment="1" applyBorder="1" applyFont="1" applyNumberFormat="1">
      <alignment horizontal="center" vertical="center"/>
    </xf>
    <xf borderId="9" fillId="10" fontId="5" numFmtId="0" xfId="0" applyAlignment="1" applyBorder="1" applyFont="1">
      <alignment horizontal="center" readingOrder="0" vertical="center"/>
    </xf>
    <xf borderId="10" fillId="10" fontId="5" numFmtId="0" xfId="0" applyAlignment="1" applyBorder="1" applyFont="1">
      <alignment horizontal="center"/>
    </xf>
    <xf borderId="9" fillId="10" fontId="6" numFmtId="164" xfId="0" applyAlignment="1" applyBorder="1" applyFont="1" applyNumberFormat="1">
      <alignment horizontal="center" readingOrder="0"/>
    </xf>
    <xf borderId="11" fillId="10" fontId="7" numFmtId="2" xfId="0" applyAlignment="1" applyBorder="1" applyFont="1" applyNumberFormat="1">
      <alignment horizontal="center" vertical="center"/>
    </xf>
    <xf borderId="0" fillId="0" fontId="3" numFmtId="0" xfId="0" applyAlignment="1" applyFont="1">
      <alignment horizontal="center" vertical="bottom"/>
    </xf>
    <xf borderId="0" fillId="0" fontId="3" numFmtId="0" xfId="0" applyAlignment="1" applyFont="1">
      <alignment horizontal="center" shrinkToFit="0" wrapText="0"/>
    </xf>
    <xf borderId="6" fillId="0" fontId="3" numFmtId="0" xfId="0" applyAlignment="1" applyBorder="1" applyFont="1">
      <alignment horizontal="center" vertical="bottom"/>
    </xf>
    <xf borderId="0" fillId="0" fontId="9" numFmtId="165" xfId="0" applyAlignment="1" applyFont="1" applyNumberFormat="1">
      <alignment horizontal="center" readingOrder="0" vertical="center"/>
    </xf>
    <xf borderId="0" fillId="0" fontId="3" numFmtId="164" xfId="0" applyAlignment="1" applyFont="1" applyNumberFormat="1">
      <alignment horizontal="center" readingOrder="0" shrinkToFit="0" vertical="center" wrapText="0"/>
    </xf>
    <xf borderId="6" fillId="0" fontId="3" numFmtId="0" xfId="0" applyAlignment="1" applyBorder="1" applyFont="1">
      <alignment horizontal="center" readingOrder="0" shrinkToFit="0" wrapText="0"/>
    </xf>
    <xf borderId="9" fillId="0" fontId="3" numFmtId="164" xfId="0" applyAlignment="1" applyBorder="1" applyFont="1" applyNumberFormat="1">
      <alignment vertical="bottom"/>
    </xf>
    <xf borderId="9" fillId="11" fontId="6" numFmtId="0" xfId="0" applyAlignment="1" applyBorder="1" applyFill="1" applyFont="1">
      <alignment horizontal="center" readingOrder="0"/>
    </xf>
    <xf borderId="9" fillId="11" fontId="5" numFmtId="0" xfId="0" applyAlignment="1" applyBorder="1" applyFont="1">
      <alignment horizontal="center"/>
    </xf>
    <xf borderId="9" fillId="11" fontId="5" numFmtId="164" xfId="0" applyAlignment="1" applyBorder="1" applyFont="1" applyNumberFormat="1">
      <alignment horizontal="center" vertical="center"/>
    </xf>
    <xf borderId="9" fillId="11" fontId="5" numFmtId="0" xfId="0" applyAlignment="1" applyBorder="1" applyFont="1">
      <alignment horizontal="center" readingOrder="0" vertical="center"/>
    </xf>
    <xf borderId="10" fillId="11" fontId="5" numFmtId="0" xfId="0" applyAlignment="1" applyBorder="1" applyFont="1">
      <alignment horizontal="center"/>
    </xf>
    <xf borderId="9" fillId="11" fontId="6" numFmtId="164" xfId="0" applyAlignment="1" applyBorder="1" applyFont="1" applyNumberFormat="1">
      <alignment horizontal="center" readingOrder="0"/>
    </xf>
    <xf borderId="11" fillId="11" fontId="7" numFmtId="2" xfId="0" applyAlignment="1" applyBorder="1" applyFont="1" applyNumberFormat="1">
      <alignment horizontal="center" vertical="center"/>
    </xf>
    <xf borderId="5" fillId="0" fontId="8" numFmtId="0" xfId="0" applyBorder="1" applyFont="1"/>
    <xf borderId="6" fillId="0" fontId="8" numFmtId="0" xfId="0" applyAlignment="1" applyBorder="1" applyFont="1">
      <alignment horizontal="center"/>
    </xf>
    <xf borderId="0" fillId="0" fontId="8" numFmtId="165" xfId="0" applyFont="1" applyNumberFormat="1"/>
    <xf borderId="1" fillId="12" fontId="6" numFmtId="0" xfId="0" applyAlignment="1" applyBorder="1" applyFill="1" applyFont="1">
      <alignment horizontal="center" readingOrder="0" vertical="bottom"/>
    </xf>
    <xf borderId="2" fillId="12" fontId="5" numFmtId="0" xfId="0" applyAlignment="1" applyBorder="1" applyFont="1">
      <alignment vertical="bottom"/>
    </xf>
    <xf borderId="2" fillId="12" fontId="5" numFmtId="164" xfId="0" applyAlignment="1" applyBorder="1" applyFont="1" applyNumberFormat="1">
      <alignment vertical="bottom"/>
    </xf>
    <xf borderId="2" fillId="12" fontId="5" numFmtId="0" xfId="0" applyAlignment="1" applyBorder="1" applyFont="1">
      <alignment horizontal="center" shrinkToFit="0" wrapText="0"/>
    </xf>
    <xf borderId="3" fillId="12" fontId="5" numFmtId="0" xfId="0" applyAlignment="1" applyBorder="1" applyFont="1">
      <alignment vertical="bottom"/>
    </xf>
    <xf borderId="3" fillId="12" fontId="6" numFmtId="164" xfId="0" applyAlignment="1" applyBorder="1" applyFont="1" applyNumberFormat="1">
      <alignment horizontal="center" vertical="bottom"/>
    </xf>
    <xf borderId="3" fillId="12" fontId="6" numFmtId="2" xfId="0" applyAlignment="1" applyBorder="1" applyFont="1" applyNumberFormat="1">
      <alignment horizontal="center"/>
    </xf>
    <xf borderId="5" fillId="0" fontId="3" numFmtId="0" xfId="0" applyAlignment="1" applyBorder="1" applyFont="1">
      <alignment horizontal="center" readingOrder="0" vertical="bottom"/>
    </xf>
    <xf borderId="0" fillId="2" fontId="3" numFmtId="0" xfId="0" applyAlignment="1" applyFont="1">
      <alignment horizontal="center" vertical="bottom"/>
    </xf>
    <xf borderId="0" fillId="0" fontId="3" numFmtId="166" xfId="0" applyAlignment="1" applyFont="1" applyNumberFormat="1">
      <alignment horizontal="center" readingOrder="0" vertical="bottom"/>
    </xf>
    <xf borderId="8" fillId="0" fontId="3" numFmtId="0" xfId="0" applyAlignment="1" applyBorder="1" applyFont="1">
      <alignment horizontal="center" vertical="bottom"/>
    </xf>
    <xf borderId="9" fillId="0" fontId="3" numFmtId="0" xfId="0" applyAlignment="1" applyBorder="1" applyFont="1">
      <alignment vertical="bottom"/>
    </xf>
    <xf borderId="10" fillId="0" fontId="3" numFmtId="0" xfId="0" applyAlignment="1" applyBorder="1" applyFont="1">
      <alignment vertical="bottom"/>
    </xf>
    <xf borderId="10" fillId="0" fontId="3" numFmtId="164" xfId="0" applyAlignment="1" applyBorder="1" applyFont="1" applyNumberFormat="1">
      <alignment horizontal="center" vertical="bottom"/>
    </xf>
    <xf borderId="1" fillId="13" fontId="6" numFmtId="0" xfId="0" applyAlignment="1" applyBorder="1" applyFill="1" applyFont="1">
      <alignment horizontal="center" readingOrder="0"/>
    </xf>
    <xf borderId="2" fillId="13" fontId="5" numFmtId="0" xfId="0" applyAlignment="1" applyBorder="1" applyFont="1">
      <alignment horizontal="center"/>
    </xf>
    <xf borderId="2" fillId="13" fontId="5" numFmtId="164" xfId="0" applyAlignment="1" applyBorder="1" applyFont="1" applyNumberFormat="1">
      <alignment horizontal="center" vertical="center"/>
    </xf>
    <xf borderId="2" fillId="13" fontId="5" numFmtId="0" xfId="0" applyAlignment="1" applyBorder="1" applyFont="1">
      <alignment horizontal="center" readingOrder="0" shrinkToFit="0" vertical="center" wrapText="0"/>
    </xf>
    <xf borderId="3" fillId="13" fontId="5" numFmtId="0" xfId="0" applyAlignment="1" applyBorder="1" applyFont="1">
      <alignment horizontal="center"/>
    </xf>
    <xf borderId="2" fillId="13" fontId="6" numFmtId="164" xfId="0" applyAlignment="1" applyBorder="1" applyFont="1" applyNumberFormat="1">
      <alignment horizontal="center"/>
    </xf>
    <xf borderId="11" fillId="13" fontId="7" numFmtId="2" xfId="0" applyAlignment="1" applyBorder="1" applyFont="1" applyNumberFormat="1">
      <alignment horizontal="center" vertical="center"/>
    </xf>
    <xf borderId="5" fillId="0" fontId="3" numFmtId="0" xfId="0" applyAlignment="1" applyBorder="1" applyFont="1">
      <alignment horizontal="center"/>
    </xf>
    <xf borderId="8" fillId="0" fontId="3" numFmtId="0" xfId="0" applyAlignment="1" applyBorder="1" applyFont="1">
      <alignment horizontal="center"/>
    </xf>
    <xf borderId="0" fillId="2" fontId="3" numFmtId="0" xfId="0" applyAlignment="1" applyFont="1">
      <alignment horizontal="center" shrinkToFit="0" vertical="center" wrapText="0"/>
    </xf>
    <xf borderId="0" fillId="2" fontId="3" numFmtId="164" xfId="0" applyAlignment="1" applyFont="1" applyNumberFormat="1">
      <alignment horizontal="center"/>
    </xf>
    <xf borderId="0" fillId="2" fontId="2" numFmtId="2" xfId="0" applyAlignment="1" applyFont="1" applyNumberFormat="1">
      <alignment horizontal="center" vertical="center"/>
    </xf>
    <xf borderId="0" fillId="0" fontId="2" numFmtId="164" xfId="0" applyAlignment="1" applyFont="1" applyNumberForma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2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andrewskurka.com/2015/backpacking-first-aid-kit-emergency-communication-checklist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2" max="2" width="17.0"/>
    <col customWidth="1" min="3" max="3" width="6.43"/>
    <col customWidth="1" min="4" max="4" width="38.0"/>
    <col customWidth="1" min="5" max="5" width="6.0"/>
    <col customWidth="1" min="6" max="6" width="11.29"/>
    <col customWidth="1" min="7" max="7" width="11.71"/>
    <col customWidth="1" min="8" max="8" width="10.14"/>
  </cols>
  <sheetData>
    <row r="1">
      <c r="A1" s="1">
        <v>1.0</v>
      </c>
      <c r="B1" s="1" t="s">
        <v>0</v>
      </c>
      <c r="C1" s="2" t="s">
        <v>1</v>
      </c>
      <c r="D1" s="3" t="s">
        <v>2</v>
      </c>
      <c r="E1" s="1" t="s">
        <v>3</v>
      </c>
      <c r="F1" s="4" t="s">
        <v>4</v>
      </c>
      <c r="G1" s="5"/>
      <c r="H1" s="6"/>
    </row>
    <row r="2">
      <c r="A2" s="1"/>
      <c r="B2" s="7"/>
      <c r="C2" s="8"/>
      <c r="D2" s="9"/>
      <c r="F2" s="10"/>
      <c r="G2" s="11"/>
      <c r="H2" s="12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>
      <c r="A3" s="14" t="s">
        <v>5</v>
      </c>
      <c r="C3" s="8"/>
      <c r="D3" s="15" t="s">
        <v>6</v>
      </c>
      <c r="E3" s="16"/>
      <c r="F3" s="17" t="s">
        <v>7</v>
      </c>
      <c r="G3" s="18" t="s">
        <v>8</v>
      </c>
      <c r="H3" s="19" t="s">
        <v>9</v>
      </c>
    </row>
    <row r="4">
      <c r="C4" s="8"/>
      <c r="D4" s="20" t="s">
        <v>10</v>
      </c>
      <c r="F4" s="21">
        <f>F8+F13+F20+F25+F36+F65+F80+ F98</f>
        <v>294.9</v>
      </c>
      <c r="G4" s="22">
        <f t="shared" ref="G4:G6" si="1">F4/16</f>
        <v>18.43125</v>
      </c>
      <c r="H4" s="23">
        <f>Sum(H8:H997)</f>
        <v>225</v>
      </c>
    </row>
    <row r="5">
      <c r="C5" s="8"/>
      <c r="D5" s="20" t="s">
        <v>11</v>
      </c>
      <c r="F5" s="21">
        <f>F4+F105</f>
        <v>458.7</v>
      </c>
      <c r="G5" s="22">
        <f t="shared" si="1"/>
        <v>28.66875</v>
      </c>
      <c r="H5" s="6"/>
    </row>
    <row r="6">
      <c r="C6" s="8"/>
      <c r="D6" s="24" t="s">
        <v>12</v>
      </c>
      <c r="E6" s="25"/>
      <c r="F6" s="26">
        <f>F5+F47</f>
        <v>566.1</v>
      </c>
      <c r="G6" s="27">
        <f t="shared" si="1"/>
        <v>35.38125</v>
      </c>
      <c r="H6" s="6"/>
    </row>
    <row r="7">
      <c r="A7" s="28"/>
      <c r="B7" s="29"/>
      <c r="C7" s="30"/>
      <c r="D7" s="31"/>
      <c r="E7" s="29"/>
      <c r="F7" s="32"/>
      <c r="G7" s="33"/>
      <c r="H7" s="6"/>
    </row>
    <row r="8">
      <c r="A8" s="34" t="s">
        <v>13</v>
      </c>
      <c r="B8" s="35"/>
      <c r="C8" s="36"/>
      <c r="D8" s="37" t="s">
        <v>14</v>
      </c>
      <c r="E8" s="38"/>
      <c r="F8" s="39">
        <f>sum(F9:F11)</f>
        <v>47.1</v>
      </c>
      <c r="G8" s="40">
        <f>F8/16</f>
        <v>2.94375</v>
      </c>
      <c r="H8" s="6"/>
    </row>
    <row r="9">
      <c r="A9" s="41"/>
      <c r="B9" s="42" t="s">
        <v>15</v>
      </c>
      <c r="C9" s="43">
        <v>43.8</v>
      </c>
      <c r="D9" s="44" t="s">
        <v>16</v>
      </c>
      <c r="E9" s="45">
        <v>1.0</v>
      </c>
      <c r="F9" s="46">
        <f t="shared" ref="F9:F11" si="2">C9*E9</f>
        <v>43.8</v>
      </c>
      <c r="G9" s="47"/>
      <c r="H9" s="6"/>
    </row>
    <row r="10" ht="15.0" customHeight="1">
      <c r="A10" s="48"/>
      <c r="B10" s="42" t="s">
        <v>17</v>
      </c>
      <c r="C10" s="43">
        <v>1.1</v>
      </c>
      <c r="D10" s="44" t="s">
        <v>18</v>
      </c>
      <c r="E10" s="45">
        <v>3.0</v>
      </c>
      <c r="F10" s="46">
        <f t="shared" si="2"/>
        <v>3.3</v>
      </c>
      <c r="G10" s="49"/>
      <c r="H10" s="6"/>
    </row>
    <row r="11">
      <c r="A11" s="50"/>
      <c r="B11" s="51"/>
      <c r="C11" s="52"/>
      <c r="D11" s="53"/>
      <c r="E11" s="54"/>
      <c r="F11" s="55">
        <f t="shared" si="2"/>
        <v>0</v>
      </c>
      <c r="G11" s="33"/>
      <c r="H11" s="6"/>
    </row>
    <row r="12">
      <c r="A12" s="50"/>
      <c r="B12" s="50"/>
      <c r="C12" s="56"/>
      <c r="D12" s="57"/>
      <c r="E12" s="50"/>
      <c r="F12" s="58"/>
      <c r="G12" s="33"/>
      <c r="H12" s="6"/>
    </row>
    <row r="13">
      <c r="A13" s="59" t="s">
        <v>19</v>
      </c>
      <c r="B13" s="60"/>
      <c r="C13" s="61"/>
      <c r="D13" s="62" t="s">
        <v>14</v>
      </c>
      <c r="E13" s="63"/>
      <c r="F13" s="64">
        <f>sum(F14:F18)</f>
        <v>15.2</v>
      </c>
      <c r="G13" s="65">
        <f>F13/16</f>
        <v>0.95</v>
      </c>
      <c r="H13" s="6"/>
    </row>
    <row r="14">
      <c r="A14" s="66"/>
      <c r="B14" s="67" t="s">
        <v>20</v>
      </c>
      <c r="C14" s="43">
        <v>11.9</v>
      </c>
      <c r="D14" s="44" t="s">
        <v>21</v>
      </c>
      <c r="E14" s="68">
        <v>1.0</v>
      </c>
      <c r="F14" s="69">
        <f t="shared" ref="F14:F18" si="3">C14*E14</f>
        <v>11.9</v>
      </c>
      <c r="G14" s="49"/>
      <c r="H14" s="6"/>
    </row>
    <row r="15">
      <c r="A15" s="70"/>
      <c r="B15" s="67" t="s">
        <v>22</v>
      </c>
      <c r="C15" s="43">
        <v>0.2</v>
      </c>
      <c r="D15" s="67" t="s">
        <v>23</v>
      </c>
      <c r="E15" s="68">
        <v>6.0</v>
      </c>
      <c r="F15" s="69">
        <f t="shared" si="3"/>
        <v>1.2</v>
      </c>
      <c r="G15" s="71"/>
      <c r="H15" s="72"/>
    </row>
    <row r="16">
      <c r="A16" s="66"/>
      <c r="B16" s="67" t="s">
        <v>22</v>
      </c>
      <c r="C16" s="43">
        <v>0.5</v>
      </c>
      <c r="D16" s="67" t="s">
        <v>24</v>
      </c>
      <c r="E16" s="68">
        <v>4.0</v>
      </c>
      <c r="F16" s="69">
        <f t="shared" si="3"/>
        <v>2</v>
      </c>
      <c r="G16" s="49"/>
      <c r="H16" s="6"/>
    </row>
    <row r="17">
      <c r="A17" s="48"/>
      <c r="B17" s="67" t="s">
        <v>25</v>
      </c>
      <c r="C17" s="43">
        <v>0.1</v>
      </c>
      <c r="D17" s="67" t="s">
        <v>26</v>
      </c>
      <c r="E17" s="45">
        <v>1.0</v>
      </c>
      <c r="F17" s="46">
        <f t="shared" si="3"/>
        <v>0.1</v>
      </c>
      <c r="G17" s="49"/>
      <c r="H17" s="6"/>
    </row>
    <row r="18">
      <c r="A18" s="50"/>
      <c r="B18" s="51"/>
      <c r="C18" s="56"/>
      <c r="D18" s="53"/>
      <c r="E18" s="54"/>
      <c r="F18" s="55">
        <f t="shared" si="3"/>
        <v>0</v>
      </c>
      <c r="G18" s="33"/>
      <c r="H18" s="6"/>
    </row>
    <row r="19">
      <c r="A19" s="50"/>
      <c r="B19" s="50"/>
      <c r="C19" s="56"/>
      <c r="D19" s="57"/>
      <c r="E19" s="50"/>
      <c r="F19" s="58"/>
      <c r="G19" s="33"/>
      <c r="H19" s="6"/>
    </row>
    <row r="20">
      <c r="A20" s="73" t="s">
        <v>27</v>
      </c>
      <c r="B20" s="74"/>
      <c r="C20" s="75"/>
      <c r="D20" s="76" t="s">
        <v>14</v>
      </c>
      <c r="E20" s="77"/>
      <c r="F20" s="78">
        <f>sum(F21:F23)</f>
        <v>31.3</v>
      </c>
      <c r="G20" s="79">
        <f>F20/16</f>
        <v>1.95625</v>
      </c>
      <c r="H20" s="6"/>
    </row>
    <row r="21">
      <c r="A21" s="70"/>
      <c r="B21" s="67" t="s">
        <v>28</v>
      </c>
      <c r="C21" s="43">
        <v>19.6</v>
      </c>
      <c r="D21" s="44" t="s">
        <v>29</v>
      </c>
      <c r="E21" s="68">
        <v>1.0</v>
      </c>
      <c r="F21" s="69">
        <f t="shared" ref="F21:F23" si="4">C21*E21</f>
        <v>19.6</v>
      </c>
      <c r="G21" s="49"/>
      <c r="H21" s="6"/>
    </row>
    <row r="22">
      <c r="A22" s="80"/>
      <c r="B22" s="67" t="s">
        <v>30</v>
      </c>
      <c r="C22" s="43">
        <v>11.7</v>
      </c>
      <c r="D22" s="44" t="s">
        <v>31</v>
      </c>
      <c r="E22" s="68">
        <v>1.0</v>
      </c>
      <c r="F22" s="69">
        <f t="shared" si="4"/>
        <v>11.7</v>
      </c>
      <c r="G22" s="49"/>
      <c r="H22" s="6"/>
    </row>
    <row r="23">
      <c r="A23" s="50"/>
      <c r="B23" s="50"/>
      <c r="C23" s="56"/>
      <c r="D23" s="57"/>
      <c r="E23" s="50"/>
      <c r="F23" s="81">
        <f t="shared" si="4"/>
        <v>0</v>
      </c>
      <c r="G23" s="33"/>
      <c r="H23" s="6"/>
    </row>
    <row r="24">
      <c r="A24" s="50"/>
      <c r="B24" s="50"/>
      <c r="C24" s="56"/>
      <c r="D24" s="57"/>
      <c r="E24" s="50"/>
      <c r="F24" s="58"/>
      <c r="G24" s="33"/>
      <c r="H24" s="6"/>
    </row>
    <row r="25">
      <c r="A25" s="82" t="s">
        <v>32</v>
      </c>
      <c r="B25" s="83"/>
      <c r="C25" s="84"/>
      <c r="D25" s="85" t="s">
        <v>14</v>
      </c>
      <c r="E25" s="86"/>
      <c r="F25" s="87">
        <f>sum(F26:F34)</f>
        <v>10.7</v>
      </c>
      <c r="G25" s="88">
        <f>F25/16</f>
        <v>0.66875</v>
      </c>
      <c r="H25" s="6"/>
    </row>
    <row r="26">
      <c r="A26" s="70"/>
      <c r="B26" s="67" t="s">
        <v>33</v>
      </c>
      <c r="C26" s="43">
        <v>0.9</v>
      </c>
      <c r="D26" s="44" t="s">
        <v>34</v>
      </c>
      <c r="E26" s="67">
        <v>1.0</v>
      </c>
      <c r="F26" s="89">
        <f t="shared" ref="F26:F34" si="5">C26*E26</f>
        <v>0.9</v>
      </c>
      <c r="G26" s="71"/>
      <c r="H26" s="72"/>
    </row>
    <row r="27">
      <c r="A27" s="70"/>
      <c r="B27" s="67" t="s">
        <v>35</v>
      </c>
      <c r="C27" s="43">
        <v>2.7</v>
      </c>
      <c r="D27" s="44" t="s">
        <v>36</v>
      </c>
      <c r="E27" s="67">
        <v>1.0</v>
      </c>
      <c r="F27" s="89">
        <f t="shared" si="5"/>
        <v>2.7</v>
      </c>
      <c r="G27" s="49"/>
      <c r="H27" s="6"/>
    </row>
    <row r="28" ht="6.75" customHeight="1">
      <c r="A28" s="70"/>
      <c r="B28" s="67" t="s">
        <v>37</v>
      </c>
      <c r="C28" s="43">
        <v>0.4</v>
      </c>
      <c r="D28" s="44" t="s">
        <v>38</v>
      </c>
      <c r="E28" s="68">
        <v>1.0</v>
      </c>
      <c r="F28" s="69">
        <f t="shared" si="5"/>
        <v>0.4</v>
      </c>
      <c r="G28" s="49"/>
      <c r="H28" s="6"/>
    </row>
    <row r="29" ht="6.75" customHeight="1">
      <c r="A29" s="70"/>
      <c r="B29" s="67" t="s">
        <v>39</v>
      </c>
      <c r="C29" s="43">
        <v>0.4</v>
      </c>
      <c r="D29" s="44" t="s">
        <v>40</v>
      </c>
      <c r="E29" s="68">
        <v>1.0</v>
      </c>
      <c r="F29" s="69">
        <f t="shared" si="5"/>
        <v>0.4</v>
      </c>
      <c r="G29" s="49"/>
      <c r="H29" s="6"/>
    </row>
    <row r="30">
      <c r="A30" s="42"/>
      <c r="B30" s="42" t="s">
        <v>41</v>
      </c>
      <c r="C30" s="43">
        <v>1.1</v>
      </c>
      <c r="D30" s="44" t="s">
        <v>42</v>
      </c>
      <c r="E30" s="45">
        <v>1.0</v>
      </c>
      <c r="F30" s="46">
        <f t="shared" si="5"/>
        <v>1.1</v>
      </c>
      <c r="G30" s="33"/>
      <c r="H30" s="6"/>
    </row>
    <row r="31">
      <c r="A31" s="70"/>
      <c r="B31" s="67" t="s">
        <v>43</v>
      </c>
      <c r="C31" s="43">
        <v>1.8</v>
      </c>
      <c r="D31" s="44" t="s">
        <v>44</v>
      </c>
      <c r="E31" s="68">
        <v>1.0</v>
      </c>
      <c r="F31" s="69">
        <f t="shared" si="5"/>
        <v>1.8</v>
      </c>
      <c r="G31" s="49"/>
      <c r="H31" s="6"/>
    </row>
    <row r="32">
      <c r="A32" s="66"/>
      <c r="B32" s="67" t="s">
        <v>45</v>
      </c>
      <c r="C32" s="43">
        <v>2.3</v>
      </c>
      <c r="D32" s="44" t="s">
        <v>46</v>
      </c>
      <c r="E32" s="68">
        <v>1.0</v>
      </c>
      <c r="F32" s="90">
        <f t="shared" si="5"/>
        <v>2.3</v>
      </c>
      <c r="G32" s="49"/>
      <c r="H32" s="6"/>
    </row>
    <row r="33">
      <c r="A33" s="70"/>
      <c r="B33" s="67" t="s">
        <v>47</v>
      </c>
      <c r="C33" s="43">
        <v>1.1</v>
      </c>
      <c r="D33" s="44" t="s">
        <v>48</v>
      </c>
      <c r="E33" s="68">
        <v>1.0</v>
      </c>
      <c r="F33" s="90">
        <f t="shared" si="5"/>
        <v>1.1</v>
      </c>
      <c r="G33" s="49"/>
      <c r="H33" s="6"/>
    </row>
    <row r="34">
      <c r="A34" s="50"/>
      <c r="B34" s="51"/>
      <c r="C34" s="52"/>
      <c r="D34" s="53"/>
      <c r="E34" s="54"/>
      <c r="F34" s="91">
        <f t="shared" si="5"/>
        <v>0</v>
      </c>
      <c r="G34" s="33"/>
      <c r="H34" s="6"/>
    </row>
    <row r="35">
      <c r="A35" s="48"/>
      <c r="B35" s="42"/>
      <c r="C35" s="43"/>
      <c r="D35" s="44"/>
      <c r="E35" s="42"/>
      <c r="F35" s="92"/>
      <c r="G35" s="33"/>
      <c r="H35" s="6"/>
    </row>
    <row r="36">
      <c r="A36" s="93" t="s">
        <v>49</v>
      </c>
      <c r="B36" s="94"/>
      <c r="C36" s="95"/>
      <c r="D36" s="96" t="s">
        <v>14</v>
      </c>
      <c r="E36" s="94"/>
      <c r="F36" s="97">
        <f>sum(F37:F45)</f>
        <v>25</v>
      </c>
      <c r="G36" s="98">
        <f>F36/16</f>
        <v>1.5625</v>
      </c>
      <c r="H36" s="12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ht="16.5" customHeight="1">
      <c r="A37" s="42"/>
      <c r="B37" s="42" t="s">
        <v>50</v>
      </c>
      <c r="C37" s="43">
        <v>1.7</v>
      </c>
      <c r="D37" s="44" t="s">
        <v>51</v>
      </c>
      <c r="E37" s="42">
        <v>1.0</v>
      </c>
      <c r="F37" s="99">
        <f t="shared" ref="F37:F45" si="6">C37*E37</f>
        <v>1.7</v>
      </c>
      <c r="G37" s="33"/>
      <c r="H37" s="6"/>
    </row>
    <row r="38">
      <c r="A38" s="66"/>
      <c r="B38" s="67" t="s">
        <v>52</v>
      </c>
      <c r="C38" s="43">
        <v>6.5</v>
      </c>
      <c r="D38" s="44" t="s">
        <v>53</v>
      </c>
      <c r="E38" s="67">
        <v>1.0</v>
      </c>
      <c r="F38" s="100">
        <f t="shared" si="6"/>
        <v>6.5</v>
      </c>
      <c r="G38" s="49"/>
      <c r="H38" s="6"/>
    </row>
    <row r="39" ht="12.0" customHeight="1">
      <c r="A39" s="70"/>
      <c r="B39" s="67" t="s">
        <v>54</v>
      </c>
      <c r="C39" s="43">
        <v>6.5</v>
      </c>
      <c r="D39" s="44" t="s">
        <v>55</v>
      </c>
      <c r="E39" s="67">
        <v>1.0</v>
      </c>
      <c r="F39" s="100">
        <f t="shared" si="6"/>
        <v>6.5</v>
      </c>
      <c r="G39" s="71"/>
      <c r="H39" s="6"/>
    </row>
    <row r="40" ht="12.0" customHeight="1">
      <c r="A40" s="70"/>
      <c r="B40" s="67" t="s">
        <v>56</v>
      </c>
      <c r="C40" s="43">
        <v>3.7</v>
      </c>
      <c r="D40" s="44" t="s">
        <v>57</v>
      </c>
      <c r="E40" s="67">
        <v>1.0</v>
      </c>
      <c r="F40" s="100">
        <f t="shared" si="6"/>
        <v>3.7</v>
      </c>
      <c r="G40" s="71"/>
      <c r="H40" s="6"/>
    </row>
    <row r="41" ht="12.0" customHeight="1">
      <c r="A41" s="70"/>
      <c r="B41" s="67" t="s">
        <v>58</v>
      </c>
      <c r="C41" s="43">
        <v>1.6</v>
      </c>
      <c r="D41" s="44" t="s">
        <v>59</v>
      </c>
      <c r="E41" s="67">
        <v>1.0</v>
      </c>
      <c r="F41" s="100">
        <f t="shared" si="6"/>
        <v>1.6</v>
      </c>
      <c r="G41" s="49"/>
      <c r="H41" s="6"/>
    </row>
    <row r="42" ht="12.0" customHeight="1">
      <c r="A42" s="67"/>
      <c r="B42" s="67" t="s">
        <v>60</v>
      </c>
      <c r="C42" s="43">
        <v>3.6</v>
      </c>
      <c r="D42" s="44" t="s">
        <v>61</v>
      </c>
      <c r="E42" s="67">
        <v>1.0</v>
      </c>
      <c r="F42" s="100">
        <f t="shared" si="6"/>
        <v>3.6</v>
      </c>
      <c r="G42" s="49"/>
      <c r="H42" s="6"/>
    </row>
    <row r="43" ht="12.0" customHeight="1">
      <c r="A43" s="101"/>
      <c r="B43" s="102" t="s">
        <v>62</v>
      </c>
      <c r="C43" s="103">
        <v>1.4</v>
      </c>
      <c r="D43" s="104" t="s">
        <v>63</v>
      </c>
      <c r="E43" s="105">
        <v>1.0</v>
      </c>
      <c r="F43" s="106">
        <f t="shared" si="6"/>
        <v>1.4</v>
      </c>
      <c r="G43" s="107"/>
      <c r="H43" s="108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</row>
    <row r="44" ht="12.0" customHeight="1">
      <c r="A44" s="109" t="s">
        <v>64</v>
      </c>
      <c r="B44" s="109" t="s">
        <v>65</v>
      </c>
      <c r="C44" s="110">
        <v>4.7</v>
      </c>
      <c r="D44" s="111" t="s">
        <v>66</v>
      </c>
      <c r="E44" s="112">
        <v>0.0</v>
      </c>
      <c r="F44" s="113">
        <f t="shared" si="6"/>
        <v>0</v>
      </c>
      <c r="G44" s="114"/>
      <c r="H44" s="115"/>
      <c r="I44" s="116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</row>
    <row r="45">
      <c r="A45" s="50"/>
      <c r="B45" s="50"/>
      <c r="C45" s="56"/>
      <c r="D45" s="57"/>
      <c r="E45" s="50"/>
      <c r="F45" s="118">
        <f t="shared" si="6"/>
        <v>0</v>
      </c>
      <c r="G45" s="33"/>
      <c r="H45" s="6"/>
    </row>
    <row r="46">
      <c r="A46" s="48"/>
      <c r="B46" s="48"/>
      <c r="C46" s="119"/>
      <c r="D46" s="120"/>
      <c r="E46" s="48"/>
      <c r="F46" s="92"/>
      <c r="G46" s="33"/>
      <c r="H46" s="6"/>
    </row>
    <row r="47">
      <c r="A47" s="121" t="s">
        <v>67</v>
      </c>
      <c r="B47" s="122"/>
      <c r="C47" s="123"/>
      <c r="D47" s="124" t="s">
        <v>14</v>
      </c>
      <c r="E47" s="122"/>
      <c r="F47" s="125">
        <f>sum(F48:F63)</f>
        <v>107.4</v>
      </c>
      <c r="G47" s="126">
        <f>F47/16</f>
        <v>6.7125</v>
      </c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>
      <c r="A48" s="48"/>
      <c r="B48" s="42" t="s">
        <v>68</v>
      </c>
      <c r="C48" s="43">
        <v>1.7</v>
      </c>
      <c r="D48" s="44" t="s">
        <v>69</v>
      </c>
      <c r="E48" s="45">
        <v>1.0</v>
      </c>
      <c r="F48" s="46">
        <f t="shared" ref="F48:F49" si="7">C48*E48</f>
        <v>1.7</v>
      </c>
      <c r="G48" s="33"/>
      <c r="H48" s="6"/>
    </row>
    <row r="49" ht="13.5" customHeight="1">
      <c r="A49" s="48"/>
      <c r="B49" s="42" t="s">
        <v>70</v>
      </c>
      <c r="C49" s="43">
        <v>5.0</v>
      </c>
      <c r="D49" s="44" t="s">
        <v>71</v>
      </c>
      <c r="E49" s="42">
        <v>1.0</v>
      </c>
      <c r="F49" s="127">
        <f t="shared" si="7"/>
        <v>5</v>
      </c>
      <c r="G49" s="49"/>
      <c r="H49" s="6"/>
    </row>
    <row r="50">
      <c r="A50" s="70"/>
      <c r="B50" s="67" t="s">
        <v>72</v>
      </c>
      <c r="C50" s="43">
        <v>3.0</v>
      </c>
      <c r="D50" s="44" t="s">
        <v>73</v>
      </c>
      <c r="E50" s="67">
        <v>1.0</v>
      </c>
      <c r="F50" s="89">
        <f>E50*C50</f>
        <v>3</v>
      </c>
      <c r="G50" s="49"/>
      <c r="H50" s="6"/>
    </row>
    <row r="51">
      <c r="A51" s="67"/>
      <c r="B51" s="67" t="s">
        <v>74</v>
      </c>
      <c r="C51" s="43">
        <v>18.8</v>
      </c>
      <c r="D51" s="44" t="s">
        <v>75</v>
      </c>
      <c r="E51" s="67">
        <v>1.0</v>
      </c>
      <c r="F51" s="89">
        <f t="shared" ref="F51:F63" si="8">C51*E51</f>
        <v>18.8</v>
      </c>
      <c r="G51" s="49"/>
      <c r="H51" s="6"/>
    </row>
    <row r="52">
      <c r="A52" s="42" t="s">
        <v>76</v>
      </c>
      <c r="B52" s="42" t="s">
        <v>77</v>
      </c>
      <c r="C52" s="43">
        <v>3.5</v>
      </c>
      <c r="D52" s="44" t="s">
        <v>78</v>
      </c>
      <c r="E52" s="42">
        <v>1.0</v>
      </c>
      <c r="F52" s="99">
        <f t="shared" si="8"/>
        <v>3.5</v>
      </c>
      <c r="G52" s="33"/>
      <c r="H52" s="6"/>
    </row>
    <row r="53">
      <c r="A53" s="66"/>
      <c r="B53" s="67" t="s">
        <v>79</v>
      </c>
      <c r="C53" s="43">
        <v>7.4</v>
      </c>
      <c r="D53" s="44" t="s">
        <v>80</v>
      </c>
      <c r="E53" s="67">
        <v>1.0</v>
      </c>
      <c r="F53" s="100">
        <f t="shared" si="8"/>
        <v>7.4</v>
      </c>
      <c r="G53" s="49"/>
      <c r="H53" s="6"/>
    </row>
    <row r="54" ht="12.0" customHeight="1">
      <c r="A54" s="66"/>
      <c r="B54" s="67" t="s">
        <v>81</v>
      </c>
      <c r="C54" s="43">
        <v>3.7</v>
      </c>
      <c r="D54" s="44" t="s">
        <v>82</v>
      </c>
      <c r="E54" s="67">
        <v>1.0</v>
      </c>
      <c r="F54" s="100">
        <f t="shared" si="8"/>
        <v>3.7</v>
      </c>
      <c r="G54" s="49"/>
      <c r="H54" s="6"/>
    </row>
    <row r="55">
      <c r="A55" s="66"/>
      <c r="B55" s="67" t="s">
        <v>83</v>
      </c>
      <c r="C55" s="43">
        <v>4.2</v>
      </c>
      <c r="D55" s="44" t="s">
        <v>84</v>
      </c>
      <c r="E55" s="67">
        <v>1.0</v>
      </c>
      <c r="F55" s="100">
        <f t="shared" si="8"/>
        <v>4.2</v>
      </c>
      <c r="G55" s="49"/>
      <c r="H55" s="6"/>
    </row>
    <row r="56">
      <c r="A56" s="66"/>
      <c r="B56" s="67" t="s">
        <v>85</v>
      </c>
      <c r="C56" s="43">
        <v>7.9</v>
      </c>
      <c r="D56" s="44" t="s">
        <v>86</v>
      </c>
      <c r="E56" s="67">
        <v>1.0</v>
      </c>
      <c r="F56" s="100">
        <f t="shared" si="8"/>
        <v>7.9</v>
      </c>
      <c r="G56" s="49"/>
      <c r="H56" s="6"/>
    </row>
    <row r="57">
      <c r="A57" s="67" t="s">
        <v>87</v>
      </c>
      <c r="B57" s="67" t="s">
        <v>88</v>
      </c>
      <c r="C57" s="43">
        <v>8.1</v>
      </c>
      <c r="D57" s="44" t="s">
        <v>89</v>
      </c>
      <c r="E57" s="67">
        <v>1.0</v>
      </c>
      <c r="F57" s="100">
        <f t="shared" si="8"/>
        <v>8.1</v>
      </c>
      <c r="G57" s="49"/>
      <c r="H57" s="6"/>
    </row>
    <row r="58">
      <c r="A58" s="70"/>
      <c r="B58" s="67" t="s">
        <v>90</v>
      </c>
      <c r="C58" s="43">
        <v>1.7</v>
      </c>
      <c r="D58" s="44" t="s">
        <v>91</v>
      </c>
      <c r="E58" s="67">
        <v>1.0</v>
      </c>
      <c r="F58" s="100">
        <f t="shared" si="8"/>
        <v>1.7</v>
      </c>
      <c r="G58" s="49"/>
      <c r="H58" s="6"/>
    </row>
    <row r="59">
      <c r="A59" s="101"/>
      <c r="B59" s="128" t="s">
        <v>92</v>
      </c>
      <c r="C59" s="103">
        <v>1.4</v>
      </c>
      <c r="D59" s="104" t="s">
        <v>63</v>
      </c>
      <c r="E59" s="105">
        <v>1.0</v>
      </c>
      <c r="F59" s="106">
        <f t="shared" si="8"/>
        <v>1.4</v>
      </c>
      <c r="G59" s="107"/>
      <c r="H59" s="108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</row>
    <row r="60">
      <c r="A60" s="70"/>
      <c r="B60" s="129" t="s">
        <v>93</v>
      </c>
      <c r="C60" s="43">
        <v>27.9</v>
      </c>
      <c r="D60" s="44" t="s">
        <v>94</v>
      </c>
      <c r="E60" s="129">
        <v>1.0</v>
      </c>
      <c r="F60" s="100">
        <f t="shared" si="8"/>
        <v>27.9</v>
      </c>
      <c r="G60" s="130"/>
      <c r="H60" s="131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</row>
    <row r="61">
      <c r="A61" s="66"/>
      <c r="B61" s="129" t="s">
        <v>95</v>
      </c>
      <c r="C61" s="119">
        <v>1.1</v>
      </c>
      <c r="D61" s="132" t="s">
        <v>96</v>
      </c>
      <c r="E61" s="129">
        <v>1.0</v>
      </c>
      <c r="F61" s="100">
        <f t="shared" si="8"/>
        <v>1.1</v>
      </c>
      <c r="G61" s="48"/>
      <c r="H61" s="131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</row>
    <row r="62">
      <c r="A62" s="70"/>
      <c r="B62" s="67" t="s">
        <v>97</v>
      </c>
      <c r="C62" s="43">
        <v>12.0</v>
      </c>
      <c r="D62" s="44" t="s">
        <v>98</v>
      </c>
      <c r="E62" s="68">
        <v>1.0</v>
      </c>
      <c r="F62" s="69">
        <f t="shared" si="8"/>
        <v>12</v>
      </c>
      <c r="G62" s="49"/>
      <c r="H62" s="6"/>
    </row>
    <row r="63">
      <c r="A63" s="50"/>
      <c r="B63" s="51"/>
      <c r="C63" s="52"/>
      <c r="D63" s="53"/>
      <c r="E63" s="51"/>
      <c r="F63" s="118">
        <f t="shared" si="8"/>
        <v>0</v>
      </c>
      <c r="G63" s="33"/>
      <c r="H63" s="6"/>
    </row>
    <row r="64">
      <c r="A64" s="50"/>
      <c r="B64" s="50"/>
      <c r="C64" s="56"/>
      <c r="D64" s="134"/>
      <c r="E64" s="50"/>
      <c r="F64" s="58"/>
      <c r="G64" s="33"/>
      <c r="H64" s="6"/>
    </row>
    <row r="65">
      <c r="A65" s="135" t="s">
        <v>99</v>
      </c>
      <c r="B65" s="136"/>
      <c r="C65" s="137"/>
      <c r="D65" s="138" t="s">
        <v>14</v>
      </c>
      <c r="E65" s="139"/>
      <c r="F65" s="140">
        <f>sum(F66:F78)</f>
        <v>7.8</v>
      </c>
      <c r="G65" s="141">
        <f>F65/16</f>
        <v>0.4875</v>
      </c>
      <c r="H65" s="6"/>
    </row>
    <row r="66">
      <c r="A66" s="67"/>
      <c r="B66" s="42" t="s">
        <v>100</v>
      </c>
      <c r="C66" s="43">
        <v>0.7</v>
      </c>
      <c r="D66" s="44" t="s">
        <v>101</v>
      </c>
      <c r="E66" s="45">
        <v>1.0</v>
      </c>
      <c r="F66" s="46">
        <f t="shared" ref="F66:F72" si="9">C66*E66</f>
        <v>0.7</v>
      </c>
      <c r="G66" s="33"/>
      <c r="H66" s="6"/>
    </row>
    <row r="67">
      <c r="A67" s="42"/>
      <c r="B67" s="42" t="s">
        <v>102</v>
      </c>
      <c r="C67" s="43">
        <v>0.5</v>
      </c>
      <c r="D67" s="44" t="s">
        <v>103</v>
      </c>
      <c r="E67" s="45">
        <v>1.0</v>
      </c>
      <c r="F67" s="46">
        <f t="shared" si="9"/>
        <v>0.5</v>
      </c>
      <c r="G67" s="33"/>
      <c r="H67" s="6"/>
    </row>
    <row r="68">
      <c r="A68" s="142"/>
      <c r="B68" s="142" t="s">
        <v>104</v>
      </c>
      <c r="C68" s="92">
        <v>0.5</v>
      </c>
      <c r="D68" s="143" t="s">
        <v>105</v>
      </c>
      <c r="E68" s="112">
        <v>2.0</v>
      </c>
      <c r="F68" s="46">
        <f t="shared" si="9"/>
        <v>1</v>
      </c>
      <c r="G68" s="114"/>
      <c r="H68" s="131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</row>
    <row r="69">
      <c r="A69" s="130"/>
      <c r="B69" s="142" t="s">
        <v>106</v>
      </c>
      <c r="C69" s="92">
        <v>0.5</v>
      </c>
      <c r="D69" s="143" t="s">
        <v>107</v>
      </c>
      <c r="E69" s="144">
        <v>1.0</v>
      </c>
      <c r="F69" s="113">
        <f t="shared" si="9"/>
        <v>0.5</v>
      </c>
      <c r="G69" s="114"/>
      <c r="H69" s="145" t="s">
        <v>108</v>
      </c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</row>
    <row r="70">
      <c r="A70" s="111"/>
      <c r="B70" s="111" t="s">
        <v>109</v>
      </c>
      <c r="C70" s="146">
        <v>1.7</v>
      </c>
      <c r="D70" s="44" t="s">
        <v>110</v>
      </c>
      <c r="E70" s="147">
        <v>1.0</v>
      </c>
      <c r="F70" s="46">
        <f t="shared" si="9"/>
        <v>1.7</v>
      </c>
      <c r="G70" s="33"/>
      <c r="H70" s="6"/>
    </row>
    <row r="71">
      <c r="A71" s="48"/>
      <c r="B71" s="42" t="s">
        <v>111</v>
      </c>
      <c r="C71" s="43">
        <v>0.3</v>
      </c>
      <c r="D71" s="44" t="s">
        <v>112</v>
      </c>
      <c r="E71" s="45">
        <v>1.0</v>
      </c>
      <c r="F71" s="46">
        <f t="shared" si="9"/>
        <v>0.3</v>
      </c>
      <c r="G71" s="33"/>
      <c r="H71" s="6"/>
    </row>
    <row r="72">
      <c r="A72" s="48"/>
      <c r="B72" s="42" t="s">
        <v>113</v>
      </c>
      <c r="C72" s="43">
        <v>0.6</v>
      </c>
      <c r="D72" s="44" t="s">
        <v>114</v>
      </c>
      <c r="E72" s="45">
        <v>1.0</v>
      </c>
      <c r="F72" s="46">
        <f t="shared" si="9"/>
        <v>0.6</v>
      </c>
      <c r="G72" s="49"/>
      <c r="H72" s="6"/>
    </row>
    <row r="73" ht="14.25" customHeight="1">
      <c r="A73" s="48"/>
      <c r="B73" s="42" t="s">
        <v>115</v>
      </c>
      <c r="C73" s="43">
        <v>0.1</v>
      </c>
      <c r="D73" s="44" t="s">
        <v>116</v>
      </c>
      <c r="E73" s="45">
        <v>1.0</v>
      </c>
      <c r="F73" s="46">
        <f>E73*C73</f>
        <v>0.1</v>
      </c>
      <c r="G73" s="49"/>
      <c r="H73" s="6"/>
    </row>
    <row r="74" ht="14.25" customHeight="1">
      <c r="A74" s="42"/>
      <c r="B74" s="67" t="s">
        <v>117</v>
      </c>
      <c r="C74" s="43">
        <v>0.5</v>
      </c>
      <c r="D74" s="44" t="s">
        <v>118</v>
      </c>
      <c r="E74" s="45">
        <v>1.0</v>
      </c>
      <c r="F74" s="46">
        <f t="shared" ref="F74:F78" si="10">C74*E74</f>
        <v>0.5</v>
      </c>
      <c r="G74" s="49"/>
      <c r="H74" s="6"/>
    </row>
    <row r="75" ht="14.25" customHeight="1">
      <c r="A75" s="42"/>
      <c r="B75" s="42" t="s">
        <v>119</v>
      </c>
      <c r="C75" s="43">
        <v>0.5</v>
      </c>
      <c r="D75" s="44" t="s">
        <v>120</v>
      </c>
      <c r="E75" s="45">
        <v>2.0</v>
      </c>
      <c r="F75" s="46">
        <f t="shared" si="10"/>
        <v>1</v>
      </c>
      <c r="G75" s="33"/>
      <c r="H75" s="6"/>
    </row>
    <row r="76">
      <c r="A76" s="42"/>
      <c r="B76" s="42" t="s">
        <v>121</v>
      </c>
      <c r="C76" s="43">
        <v>0.7</v>
      </c>
      <c r="D76" s="44" t="s">
        <v>122</v>
      </c>
      <c r="E76" s="45">
        <v>1.0</v>
      </c>
      <c r="F76" s="46">
        <f t="shared" si="10"/>
        <v>0.7</v>
      </c>
      <c r="G76" s="33"/>
      <c r="H76" s="6"/>
    </row>
    <row r="77">
      <c r="A77" s="48"/>
      <c r="B77" s="42" t="s">
        <v>123</v>
      </c>
      <c r="C77" s="43">
        <v>0.2</v>
      </c>
      <c r="D77" s="44" t="s">
        <v>124</v>
      </c>
      <c r="E77" s="45">
        <v>1.0</v>
      </c>
      <c r="F77" s="46">
        <f t="shared" si="10"/>
        <v>0.2</v>
      </c>
      <c r="G77" s="33"/>
      <c r="H77" s="6"/>
    </row>
    <row r="78">
      <c r="A78" s="50"/>
      <c r="B78" s="51"/>
      <c r="C78" s="52"/>
      <c r="D78" s="53"/>
      <c r="E78" s="51"/>
      <c r="F78" s="81">
        <f t="shared" si="10"/>
        <v>0</v>
      </c>
      <c r="G78" s="33"/>
      <c r="H78" s="6"/>
    </row>
    <row r="79">
      <c r="A79" s="50"/>
      <c r="B79" s="50"/>
      <c r="C79" s="56"/>
      <c r="D79" s="57"/>
      <c r="E79" s="50"/>
      <c r="F79" s="148"/>
      <c r="G79" s="33"/>
      <c r="H79" s="6"/>
    </row>
    <row r="80">
      <c r="A80" s="149" t="s">
        <v>125</v>
      </c>
      <c r="B80" s="150"/>
      <c r="C80" s="151"/>
      <c r="D80" s="152" t="s">
        <v>14</v>
      </c>
      <c r="E80" s="153"/>
      <c r="F80" s="154">
        <f>sum(F81:F96)</f>
        <v>36.6</v>
      </c>
      <c r="G80" s="155">
        <f>F80/16</f>
        <v>2.2875</v>
      </c>
      <c r="H80" s="6"/>
    </row>
    <row r="81">
      <c r="A81" s="67" t="s">
        <v>64</v>
      </c>
      <c r="B81" s="67" t="s">
        <v>126</v>
      </c>
      <c r="C81" s="43">
        <v>4.9</v>
      </c>
      <c r="D81" s="44" t="s">
        <v>127</v>
      </c>
      <c r="E81" s="68">
        <v>0.0</v>
      </c>
      <c r="F81" s="69">
        <f t="shared" ref="F81:F96" si="11">C81*E81</f>
        <v>0</v>
      </c>
      <c r="G81" s="71"/>
      <c r="H81" s="72">
        <v>225.0</v>
      </c>
    </row>
    <row r="82">
      <c r="A82" s="48"/>
      <c r="B82" s="42" t="s">
        <v>128</v>
      </c>
      <c r="C82" s="43">
        <v>1.0</v>
      </c>
      <c r="D82" s="44" t="s">
        <v>129</v>
      </c>
      <c r="E82" s="45">
        <v>1.0</v>
      </c>
      <c r="F82" s="46">
        <f t="shared" si="11"/>
        <v>1</v>
      </c>
      <c r="G82" s="33"/>
      <c r="H82" s="6"/>
    </row>
    <row r="83">
      <c r="A83" s="70"/>
      <c r="B83" s="67" t="s">
        <v>130</v>
      </c>
      <c r="C83" s="43">
        <v>3.1</v>
      </c>
      <c r="D83" s="44" t="s">
        <v>131</v>
      </c>
      <c r="E83" s="68">
        <v>1.0</v>
      </c>
      <c r="F83" s="69">
        <f t="shared" si="11"/>
        <v>3.1</v>
      </c>
      <c r="G83" s="49"/>
      <c r="H83" s="6"/>
    </row>
    <row r="84">
      <c r="A84" s="67" t="s">
        <v>76</v>
      </c>
      <c r="B84" s="67" t="s">
        <v>132</v>
      </c>
      <c r="C84" s="43">
        <v>0.9</v>
      </c>
      <c r="D84" s="44" t="s">
        <v>133</v>
      </c>
      <c r="E84" s="68">
        <v>2.0</v>
      </c>
      <c r="F84" s="69">
        <f t="shared" si="11"/>
        <v>1.8</v>
      </c>
      <c r="G84" s="49"/>
      <c r="H84" s="6"/>
    </row>
    <row r="85">
      <c r="A85" s="70"/>
      <c r="B85" s="67" t="s">
        <v>134</v>
      </c>
      <c r="C85" s="43">
        <v>0.4</v>
      </c>
      <c r="D85" s="44" t="s">
        <v>135</v>
      </c>
      <c r="E85" s="68">
        <v>1.0</v>
      </c>
      <c r="F85" s="69">
        <f t="shared" si="11"/>
        <v>0.4</v>
      </c>
      <c r="G85" s="33"/>
      <c r="H85" s="6"/>
    </row>
    <row r="86">
      <c r="A86" s="48"/>
      <c r="B86" s="42" t="s">
        <v>136</v>
      </c>
      <c r="C86" s="43">
        <v>0.2</v>
      </c>
      <c r="D86" s="44" t="s">
        <v>137</v>
      </c>
      <c r="E86" s="45">
        <v>1.0</v>
      </c>
      <c r="F86" s="46">
        <f t="shared" si="11"/>
        <v>0.2</v>
      </c>
      <c r="G86" s="33"/>
      <c r="H86" s="6"/>
    </row>
    <row r="87">
      <c r="A87" s="42"/>
      <c r="B87" s="42" t="s">
        <v>138</v>
      </c>
      <c r="C87" s="43">
        <v>0.6</v>
      </c>
      <c r="D87" s="44" t="s">
        <v>139</v>
      </c>
      <c r="E87" s="45">
        <v>1.0</v>
      </c>
      <c r="F87" s="46">
        <f t="shared" si="11"/>
        <v>0.6</v>
      </c>
      <c r="G87" s="49"/>
      <c r="H87" s="6"/>
    </row>
    <row r="88">
      <c r="A88" s="42"/>
      <c r="B88" s="42" t="s">
        <v>140</v>
      </c>
      <c r="C88" s="43">
        <v>0.2</v>
      </c>
      <c r="D88" s="44" t="s">
        <v>141</v>
      </c>
      <c r="E88" s="45">
        <v>1.0</v>
      </c>
      <c r="F88" s="46">
        <f t="shared" si="11"/>
        <v>0.2</v>
      </c>
      <c r="G88" s="33"/>
      <c r="H88" s="6"/>
    </row>
    <row r="89" ht="15.0" customHeight="1">
      <c r="A89" s="70"/>
      <c r="B89" s="67" t="s">
        <v>142</v>
      </c>
      <c r="C89" s="43">
        <v>5.4</v>
      </c>
      <c r="D89" s="44" t="s">
        <v>143</v>
      </c>
      <c r="E89" s="68">
        <v>1.0</v>
      </c>
      <c r="F89" s="69">
        <f t="shared" si="11"/>
        <v>5.4</v>
      </c>
      <c r="G89" s="49"/>
      <c r="H89" s="6"/>
    </row>
    <row r="90" ht="15.0" customHeight="1">
      <c r="A90" s="156"/>
      <c r="B90" s="128" t="s">
        <v>144</v>
      </c>
      <c r="C90" s="103">
        <v>0.8</v>
      </c>
      <c r="D90" s="102" t="s">
        <v>145</v>
      </c>
      <c r="E90" s="157">
        <v>1.0</v>
      </c>
      <c r="F90" s="106">
        <f t="shared" si="11"/>
        <v>0.8</v>
      </c>
      <c r="G90" s="107"/>
      <c r="H90" s="158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</row>
    <row r="91" ht="15.0" customHeight="1">
      <c r="A91" s="80"/>
      <c r="B91" s="67" t="s">
        <v>146</v>
      </c>
      <c r="C91" s="43">
        <v>7.7</v>
      </c>
      <c r="D91" s="44" t="s">
        <v>147</v>
      </c>
      <c r="E91" s="68">
        <v>1.0</v>
      </c>
      <c r="F91" s="69">
        <f t="shared" si="11"/>
        <v>7.7</v>
      </c>
      <c r="G91" s="49"/>
      <c r="H91" s="6"/>
    </row>
    <row r="92" ht="15.0" customHeight="1">
      <c r="A92" s="80"/>
      <c r="B92" s="67" t="s">
        <v>148</v>
      </c>
      <c r="C92" s="43">
        <v>1.1</v>
      </c>
      <c r="D92" s="44" t="s">
        <v>149</v>
      </c>
      <c r="E92" s="68">
        <v>1.0</v>
      </c>
      <c r="F92" s="69">
        <f t="shared" si="11"/>
        <v>1.1</v>
      </c>
      <c r="G92" s="49"/>
      <c r="H92" s="6"/>
    </row>
    <row r="93" ht="15.0" customHeight="1">
      <c r="A93" s="66"/>
      <c r="B93" s="67" t="s">
        <v>150</v>
      </c>
      <c r="C93" s="43">
        <v>8.4</v>
      </c>
      <c r="D93" s="44" t="s">
        <v>151</v>
      </c>
      <c r="E93" s="68">
        <v>1.0</v>
      </c>
      <c r="F93" s="69">
        <f t="shared" si="11"/>
        <v>8.4</v>
      </c>
      <c r="G93" s="49"/>
      <c r="H93" s="6"/>
    </row>
    <row r="94" ht="15.0" customHeight="1">
      <c r="A94" s="70"/>
      <c r="B94" s="67" t="s">
        <v>152</v>
      </c>
      <c r="C94" s="43">
        <v>5.4</v>
      </c>
      <c r="D94" s="44" t="s">
        <v>153</v>
      </c>
      <c r="E94" s="68">
        <v>1.0</v>
      </c>
      <c r="F94" s="69">
        <f t="shared" si="11"/>
        <v>5.4</v>
      </c>
      <c r="G94" s="71"/>
      <c r="H94" s="72"/>
    </row>
    <row r="95">
      <c r="A95" s="70"/>
      <c r="B95" s="67" t="s">
        <v>154</v>
      </c>
      <c r="C95" s="43">
        <v>0.5</v>
      </c>
      <c r="D95" s="44" t="s">
        <v>155</v>
      </c>
      <c r="E95" s="68">
        <v>1.0</v>
      </c>
      <c r="F95" s="69">
        <f t="shared" si="11"/>
        <v>0.5</v>
      </c>
      <c r="G95" s="49"/>
      <c r="H95" s="6"/>
    </row>
    <row r="96">
      <c r="A96" s="50"/>
      <c r="B96" s="51"/>
      <c r="C96" s="52"/>
      <c r="D96" s="53"/>
      <c r="E96" s="54"/>
      <c r="F96" s="55">
        <f t="shared" si="11"/>
        <v>0</v>
      </c>
      <c r="G96" s="33"/>
      <c r="H96" s="6"/>
    </row>
    <row r="97">
      <c r="A97" s="50"/>
      <c r="B97" s="50"/>
      <c r="C97" s="56"/>
      <c r="D97" s="57"/>
      <c r="E97" s="50"/>
      <c r="F97" s="58"/>
      <c r="G97" s="33"/>
      <c r="H97" s="6"/>
    </row>
    <row r="98">
      <c r="A98" s="159" t="s">
        <v>156</v>
      </c>
      <c r="B98" s="160"/>
      <c r="C98" s="161"/>
      <c r="D98" s="162" t="s">
        <v>14</v>
      </c>
      <c r="E98" s="163"/>
      <c r="F98" s="164">
        <f>sum(F99:F103)</f>
        <v>121.2</v>
      </c>
      <c r="G98" s="165">
        <f>F98/16</f>
        <v>7.575</v>
      </c>
      <c r="H98" s="6"/>
    </row>
    <row r="99">
      <c r="A99" s="166"/>
      <c r="B99" s="109" t="s">
        <v>157</v>
      </c>
      <c r="C99" s="110">
        <v>73.8</v>
      </c>
      <c r="D99" s="111" t="s">
        <v>158</v>
      </c>
      <c r="E99" s="112">
        <v>1.0</v>
      </c>
      <c r="F99" s="113">
        <f t="shared" ref="F99:F103" si="12">C99*E99</f>
        <v>73.8</v>
      </c>
      <c r="G99" s="167"/>
      <c r="H99" s="6"/>
    </row>
    <row r="100">
      <c r="A100" s="166"/>
      <c r="B100" s="109" t="s">
        <v>159</v>
      </c>
      <c r="C100" s="110">
        <v>3.8</v>
      </c>
      <c r="D100" s="111" t="s">
        <v>160</v>
      </c>
      <c r="E100" s="112">
        <v>1.0</v>
      </c>
      <c r="F100" s="113">
        <f t="shared" si="12"/>
        <v>3.8</v>
      </c>
      <c r="G100" s="167"/>
      <c r="H100" s="6"/>
    </row>
    <row r="101">
      <c r="A101" s="41"/>
      <c r="B101" s="109" t="s">
        <v>161</v>
      </c>
      <c r="C101" s="110">
        <v>29.6</v>
      </c>
      <c r="D101" s="111" t="s">
        <v>162</v>
      </c>
      <c r="E101" s="112">
        <v>1.0</v>
      </c>
      <c r="F101" s="113">
        <f t="shared" si="12"/>
        <v>29.6</v>
      </c>
      <c r="G101" s="168"/>
      <c r="H101" s="6"/>
    </row>
    <row r="102">
      <c r="A102" s="166"/>
      <c r="B102" s="109" t="s">
        <v>163</v>
      </c>
      <c r="C102" s="110">
        <v>14.0</v>
      </c>
      <c r="D102" s="111" t="s">
        <v>164</v>
      </c>
      <c r="E102" s="112">
        <v>1.0</v>
      </c>
      <c r="F102" s="113">
        <f t="shared" si="12"/>
        <v>14</v>
      </c>
      <c r="G102" s="167"/>
      <c r="H102" s="6"/>
    </row>
    <row r="103">
      <c r="A103" s="169"/>
      <c r="B103" s="170"/>
      <c r="C103" s="148"/>
      <c r="D103" s="170"/>
      <c r="E103" s="171"/>
      <c r="F103" s="172">
        <f t="shared" si="12"/>
        <v>0</v>
      </c>
      <c r="G103" s="142"/>
      <c r="H103" s="6"/>
    </row>
    <row r="104">
      <c r="A104" s="50"/>
      <c r="B104" s="50"/>
      <c r="C104" s="56"/>
      <c r="D104" s="57"/>
      <c r="E104" s="50"/>
      <c r="F104" s="58"/>
      <c r="G104" s="33"/>
      <c r="H104" s="6"/>
    </row>
    <row r="105">
      <c r="A105" s="173" t="s">
        <v>165</v>
      </c>
      <c r="B105" s="174"/>
      <c r="C105" s="175"/>
      <c r="D105" s="176" t="s">
        <v>14</v>
      </c>
      <c r="E105" s="177"/>
      <c r="F105" s="178">
        <f>sum(F106:F109)</f>
        <v>163.8</v>
      </c>
      <c r="G105" s="179">
        <f>F105/16</f>
        <v>10.2375</v>
      </c>
      <c r="H105" s="6"/>
    </row>
    <row r="106">
      <c r="A106" s="180"/>
      <c r="B106" s="42" t="s">
        <v>166</v>
      </c>
      <c r="C106" s="43">
        <v>26.0</v>
      </c>
      <c r="D106" s="44" t="s">
        <v>167</v>
      </c>
      <c r="E106" s="42">
        <v>2.0</v>
      </c>
      <c r="F106" s="99">
        <f t="shared" ref="F106:F109" si="13">C106*E106</f>
        <v>52</v>
      </c>
      <c r="G106" s="49"/>
      <c r="H106" s="6"/>
    </row>
    <row r="107">
      <c r="A107" s="42"/>
      <c r="B107" s="42" t="s">
        <v>168</v>
      </c>
      <c r="C107" s="43">
        <v>6.8</v>
      </c>
      <c r="D107" s="44" t="s">
        <v>169</v>
      </c>
      <c r="E107" s="45">
        <v>1.0</v>
      </c>
      <c r="F107" s="46">
        <f t="shared" si="13"/>
        <v>6.8</v>
      </c>
      <c r="G107" s="33"/>
      <c r="H107" s="6"/>
    </row>
    <row r="108">
      <c r="A108" s="180"/>
      <c r="B108" s="42" t="s">
        <v>170</v>
      </c>
      <c r="C108" s="43">
        <v>35.0</v>
      </c>
      <c r="D108" s="44" t="s">
        <v>171</v>
      </c>
      <c r="E108" s="42">
        <v>3.0</v>
      </c>
      <c r="F108" s="99">
        <f t="shared" si="13"/>
        <v>105</v>
      </c>
      <c r="G108" s="33"/>
      <c r="H108" s="6"/>
    </row>
    <row r="109">
      <c r="A109" s="181"/>
      <c r="B109" s="50"/>
      <c r="C109" s="56"/>
      <c r="D109" s="57"/>
      <c r="E109" s="50"/>
      <c r="F109" s="118">
        <f t="shared" si="13"/>
        <v>0</v>
      </c>
      <c r="G109" s="33"/>
      <c r="H109" s="6"/>
    </row>
    <row r="110">
      <c r="A110" s="48"/>
      <c r="B110" s="48"/>
      <c r="C110" s="119"/>
      <c r="D110" s="120"/>
      <c r="E110" s="48"/>
      <c r="F110" s="92"/>
      <c r="G110" s="33"/>
      <c r="H110" s="6"/>
    </row>
    <row r="111">
      <c r="A111" s="48"/>
      <c r="B111" s="48"/>
      <c r="C111" s="119"/>
      <c r="D111" s="120"/>
      <c r="E111" s="48"/>
      <c r="F111" s="92"/>
      <c r="G111" s="33"/>
      <c r="H111" s="6"/>
    </row>
    <row r="112">
      <c r="A112" s="48"/>
      <c r="B112" s="48"/>
      <c r="C112" s="119"/>
      <c r="D112" s="120"/>
      <c r="E112" s="48"/>
      <c r="F112" s="92"/>
      <c r="G112" s="33"/>
      <c r="H112" s="6"/>
    </row>
    <row r="113">
      <c r="A113" s="48"/>
      <c r="B113" s="48"/>
      <c r="C113" s="119"/>
      <c r="D113" s="120"/>
      <c r="E113" s="48"/>
      <c r="F113" s="92"/>
      <c r="G113" s="33"/>
      <c r="H113" s="6"/>
    </row>
    <row r="114">
      <c r="A114" s="48"/>
      <c r="B114" s="48"/>
      <c r="C114" s="119"/>
      <c r="D114" s="120"/>
      <c r="E114" s="48"/>
      <c r="F114" s="92"/>
      <c r="G114" s="33"/>
      <c r="H114" s="6"/>
    </row>
    <row r="115">
      <c r="A115" s="48"/>
      <c r="B115" s="48"/>
      <c r="C115" s="119"/>
      <c r="D115" s="120"/>
      <c r="E115" s="48"/>
      <c r="F115" s="92"/>
      <c r="G115" s="33"/>
      <c r="H115" s="6"/>
    </row>
    <row r="116">
      <c r="A116" s="48"/>
      <c r="B116" s="48"/>
      <c r="C116" s="119"/>
      <c r="D116" s="120"/>
      <c r="E116" s="48"/>
      <c r="F116" s="92"/>
      <c r="G116" s="33"/>
      <c r="H116" s="6"/>
    </row>
    <row r="117">
      <c r="A117" s="48"/>
      <c r="B117" s="48"/>
      <c r="C117" s="119"/>
      <c r="D117" s="120"/>
      <c r="E117" s="48"/>
      <c r="F117" s="92"/>
      <c r="G117" s="33"/>
      <c r="H117" s="6"/>
    </row>
    <row r="118">
      <c r="A118" s="1"/>
      <c r="B118" s="7"/>
      <c r="C118" s="8"/>
      <c r="D118" s="182"/>
      <c r="E118" s="7"/>
      <c r="F118" s="183"/>
      <c r="G118" s="184"/>
      <c r="H118" s="12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>
      <c r="A119" s="48"/>
      <c r="B119" s="42"/>
      <c r="C119" s="43"/>
      <c r="D119" s="44"/>
      <c r="E119" s="42"/>
      <c r="F119" s="110"/>
      <c r="G119" s="33"/>
      <c r="H119" s="6"/>
    </row>
    <row r="120">
      <c r="A120" s="48"/>
      <c r="B120" s="42"/>
      <c r="C120" s="43"/>
      <c r="D120" s="44"/>
      <c r="E120" s="42"/>
      <c r="F120" s="110"/>
      <c r="G120" s="33"/>
      <c r="H120" s="6"/>
    </row>
    <row r="121">
      <c r="A121" s="48"/>
      <c r="B121" s="42"/>
      <c r="C121" s="43"/>
      <c r="D121" s="44"/>
      <c r="E121" s="42"/>
      <c r="F121" s="92"/>
      <c r="G121" s="33"/>
      <c r="H121" s="6"/>
    </row>
    <row r="122">
      <c r="A122" s="48"/>
      <c r="B122" s="48"/>
      <c r="C122" s="119"/>
      <c r="D122" s="120"/>
      <c r="E122" s="48"/>
      <c r="F122" s="92"/>
      <c r="G122" s="33"/>
      <c r="H122" s="6"/>
    </row>
    <row r="123">
      <c r="A123" s="48"/>
      <c r="B123" s="48"/>
      <c r="C123" s="119"/>
      <c r="D123" s="120"/>
      <c r="E123" s="48"/>
      <c r="F123" s="92"/>
      <c r="G123" s="33"/>
      <c r="H123" s="6"/>
    </row>
    <row r="124">
      <c r="A124" s="49"/>
      <c r="C124" s="185"/>
      <c r="D124" s="186"/>
      <c r="F124" s="187"/>
      <c r="G124" s="33"/>
      <c r="H124" s="6"/>
    </row>
    <row r="125">
      <c r="A125" s="49"/>
      <c r="C125" s="185"/>
      <c r="D125" s="186"/>
      <c r="F125" s="187"/>
      <c r="G125" s="33"/>
      <c r="H125" s="6"/>
    </row>
    <row r="126">
      <c r="A126" s="49"/>
      <c r="C126" s="185"/>
      <c r="D126" s="186"/>
      <c r="F126" s="187"/>
      <c r="G126" s="33"/>
      <c r="H126" s="6"/>
    </row>
    <row r="127">
      <c r="A127" s="49"/>
      <c r="C127" s="185"/>
      <c r="D127" s="186"/>
      <c r="F127" s="187"/>
      <c r="G127" s="33"/>
      <c r="H127" s="6"/>
    </row>
    <row r="128">
      <c r="A128" s="49"/>
      <c r="C128" s="185"/>
      <c r="D128" s="186"/>
      <c r="F128" s="187"/>
      <c r="G128" s="33"/>
      <c r="H128" s="6"/>
    </row>
    <row r="129">
      <c r="A129" s="49"/>
      <c r="C129" s="185"/>
      <c r="D129" s="186"/>
      <c r="F129" s="187"/>
      <c r="G129" s="33"/>
      <c r="H129" s="6"/>
    </row>
    <row r="130">
      <c r="A130" s="49"/>
      <c r="C130" s="185"/>
      <c r="D130" s="186"/>
      <c r="F130" s="187"/>
      <c r="G130" s="33"/>
      <c r="H130" s="6"/>
    </row>
    <row r="131">
      <c r="A131" s="49"/>
      <c r="C131" s="185"/>
      <c r="D131" s="186"/>
      <c r="F131" s="187"/>
      <c r="G131" s="33"/>
      <c r="H131" s="6"/>
    </row>
    <row r="132">
      <c r="A132" s="49"/>
      <c r="C132" s="185"/>
      <c r="D132" s="186"/>
      <c r="F132" s="187"/>
      <c r="G132" s="33"/>
      <c r="H132" s="6"/>
    </row>
    <row r="133">
      <c r="A133" s="49"/>
      <c r="C133" s="185"/>
      <c r="D133" s="186"/>
      <c r="F133" s="187"/>
      <c r="G133" s="33"/>
      <c r="H133" s="6"/>
    </row>
    <row r="134">
      <c r="A134" s="49"/>
      <c r="C134" s="185"/>
      <c r="D134" s="186"/>
      <c r="F134" s="187"/>
      <c r="G134" s="33"/>
      <c r="H134" s="6"/>
    </row>
    <row r="135">
      <c r="A135" s="49"/>
      <c r="C135" s="185"/>
      <c r="D135" s="186"/>
      <c r="F135" s="187"/>
      <c r="G135" s="33"/>
      <c r="H135" s="6"/>
    </row>
    <row r="136">
      <c r="A136" s="49"/>
      <c r="C136" s="185"/>
      <c r="D136" s="186"/>
      <c r="F136" s="187"/>
      <c r="G136" s="33"/>
      <c r="H136" s="6"/>
    </row>
    <row r="137">
      <c r="A137" s="49"/>
      <c r="C137" s="185"/>
      <c r="D137" s="186"/>
      <c r="F137" s="187"/>
      <c r="G137" s="33"/>
      <c r="H137" s="6"/>
    </row>
    <row r="138">
      <c r="A138" s="49"/>
      <c r="C138" s="185"/>
      <c r="D138" s="186"/>
      <c r="F138" s="187"/>
      <c r="G138" s="33"/>
      <c r="H138" s="6"/>
    </row>
    <row r="139">
      <c r="A139" s="49"/>
      <c r="C139" s="185"/>
      <c r="D139" s="186"/>
      <c r="F139" s="187"/>
      <c r="G139" s="33"/>
      <c r="H139" s="6"/>
    </row>
    <row r="140">
      <c r="A140" s="49"/>
      <c r="C140" s="185"/>
      <c r="D140" s="186"/>
      <c r="F140" s="187"/>
      <c r="G140" s="33"/>
      <c r="H140" s="6"/>
    </row>
    <row r="141">
      <c r="A141" s="49"/>
      <c r="C141" s="185"/>
      <c r="D141" s="186"/>
      <c r="F141" s="187"/>
      <c r="G141" s="33"/>
      <c r="H141" s="6"/>
    </row>
    <row r="142">
      <c r="A142" s="49"/>
      <c r="C142" s="185"/>
      <c r="D142" s="186"/>
      <c r="F142" s="187"/>
      <c r="G142" s="33"/>
      <c r="H142" s="6"/>
    </row>
    <row r="143">
      <c r="A143" s="49"/>
      <c r="C143" s="185"/>
      <c r="D143" s="186"/>
      <c r="F143" s="187"/>
      <c r="G143" s="33"/>
      <c r="H143" s="6"/>
    </row>
    <row r="144">
      <c r="A144" s="49"/>
      <c r="C144" s="185"/>
      <c r="D144" s="186"/>
      <c r="F144" s="187"/>
      <c r="G144" s="33"/>
      <c r="H144" s="6"/>
    </row>
    <row r="145">
      <c r="A145" s="49"/>
      <c r="C145" s="185"/>
      <c r="D145" s="186"/>
      <c r="F145" s="187"/>
      <c r="G145" s="33"/>
      <c r="H145" s="6"/>
    </row>
    <row r="146">
      <c r="A146" s="49"/>
      <c r="C146" s="185"/>
      <c r="D146" s="186"/>
      <c r="F146" s="187"/>
      <c r="G146" s="33"/>
      <c r="H146" s="6"/>
    </row>
    <row r="147">
      <c r="A147" s="49"/>
      <c r="C147" s="185"/>
      <c r="D147" s="186"/>
      <c r="F147" s="187"/>
      <c r="G147" s="33"/>
      <c r="H147" s="6"/>
    </row>
    <row r="148">
      <c r="A148" s="49"/>
      <c r="C148" s="185"/>
      <c r="D148" s="186"/>
      <c r="F148" s="187"/>
      <c r="G148" s="33"/>
      <c r="H148" s="6"/>
    </row>
    <row r="149">
      <c r="A149" s="49"/>
      <c r="C149" s="185"/>
      <c r="D149" s="186"/>
      <c r="F149" s="187"/>
      <c r="G149" s="33"/>
      <c r="H149" s="6"/>
    </row>
    <row r="150">
      <c r="A150" s="49"/>
      <c r="C150" s="185"/>
      <c r="D150" s="186"/>
      <c r="F150" s="187"/>
      <c r="G150" s="33"/>
      <c r="H150" s="6"/>
    </row>
    <row r="151">
      <c r="A151" s="49"/>
      <c r="C151" s="185"/>
      <c r="D151" s="186"/>
      <c r="F151" s="187"/>
      <c r="G151" s="33"/>
      <c r="H151" s="6"/>
    </row>
    <row r="152">
      <c r="A152" s="49"/>
      <c r="C152" s="185"/>
      <c r="D152" s="186"/>
      <c r="F152" s="187"/>
      <c r="G152" s="33"/>
      <c r="H152" s="6"/>
    </row>
    <row r="153">
      <c r="A153" s="49"/>
      <c r="C153" s="185"/>
      <c r="D153" s="186"/>
      <c r="F153" s="187"/>
      <c r="G153" s="33"/>
      <c r="H153" s="6"/>
    </row>
    <row r="154">
      <c r="A154" s="49"/>
      <c r="C154" s="185"/>
      <c r="D154" s="186"/>
      <c r="F154" s="187"/>
      <c r="G154" s="33"/>
      <c r="H154" s="6"/>
    </row>
    <row r="155">
      <c r="A155" s="49"/>
      <c r="C155" s="185"/>
      <c r="D155" s="186"/>
      <c r="F155" s="187"/>
      <c r="G155" s="33"/>
      <c r="H155" s="6"/>
    </row>
    <row r="156">
      <c r="A156" s="49"/>
      <c r="C156" s="185"/>
      <c r="D156" s="186"/>
      <c r="F156" s="187"/>
      <c r="G156" s="33"/>
      <c r="H156" s="6"/>
    </row>
    <row r="157">
      <c r="A157" s="49"/>
      <c r="C157" s="185"/>
      <c r="D157" s="186"/>
      <c r="F157" s="187"/>
      <c r="G157" s="33"/>
      <c r="H157" s="6"/>
    </row>
    <row r="158">
      <c r="A158" s="49"/>
      <c r="C158" s="185"/>
      <c r="D158" s="186"/>
      <c r="F158" s="187"/>
      <c r="G158" s="33"/>
      <c r="H158" s="6"/>
    </row>
    <row r="159">
      <c r="A159" s="49"/>
      <c r="C159" s="185"/>
      <c r="D159" s="186"/>
      <c r="F159" s="187"/>
      <c r="G159" s="33"/>
      <c r="H159" s="6"/>
    </row>
    <row r="160">
      <c r="A160" s="49"/>
      <c r="C160" s="185"/>
      <c r="D160" s="186"/>
      <c r="F160" s="187"/>
      <c r="G160" s="33"/>
      <c r="H160" s="6"/>
    </row>
    <row r="161">
      <c r="A161" s="49"/>
      <c r="C161" s="185"/>
      <c r="D161" s="186"/>
      <c r="F161" s="187"/>
      <c r="G161" s="33"/>
      <c r="H161" s="6"/>
    </row>
    <row r="162">
      <c r="A162" s="49"/>
      <c r="C162" s="185"/>
      <c r="D162" s="186"/>
      <c r="F162" s="187"/>
      <c r="G162" s="33"/>
      <c r="H162" s="6"/>
    </row>
    <row r="163">
      <c r="A163" s="49"/>
      <c r="C163" s="185"/>
      <c r="D163" s="186"/>
      <c r="F163" s="187"/>
      <c r="G163" s="33"/>
      <c r="H163" s="6"/>
    </row>
    <row r="164">
      <c r="A164" s="49"/>
      <c r="C164" s="185"/>
      <c r="D164" s="186"/>
      <c r="F164" s="187"/>
      <c r="G164" s="33"/>
      <c r="H164" s="6"/>
    </row>
    <row r="165">
      <c r="A165" s="49"/>
      <c r="C165" s="185"/>
      <c r="D165" s="186"/>
      <c r="F165" s="187"/>
      <c r="G165" s="33"/>
      <c r="H165" s="6"/>
    </row>
    <row r="166">
      <c r="A166" s="49"/>
      <c r="C166" s="185"/>
      <c r="D166" s="186"/>
      <c r="F166" s="187"/>
      <c r="G166" s="33"/>
      <c r="H166" s="6"/>
    </row>
    <row r="167">
      <c r="A167" s="49"/>
      <c r="C167" s="185"/>
      <c r="D167" s="186"/>
      <c r="F167" s="187"/>
      <c r="G167" s="33"/>
      <c r="H167" s="6"/>
    </row>
    <row r="168">
      <c r="A168" s="49"/>
      <c r="C168" s="185"/>
      <c r="D168" s="186"/>
      <c r="F168" s="187"/>
      <c r="G168" s="33"/>
      <c r="H168" s="6"/>
    </row>
    <row r="169">
      <c r="A169" s="49"/>
      <c r="C169" s="185"/>
      <c r="D169" s="186"/>
      <c r="F169" s="187"/>
      <c r="G169" s="33"/>
      <c r="H169" s="6"/>
    </row>
    <row r="170">
      <c r="A170" s="49"/>
      <c r="C170" s="185"/>
      <c r="D170" s="186"/>
      <c r="F170" s="187"/>
      <c r="G170" s="33"/>
      <c r="H170" s="6"/>
    </row>
    <row r="171">
      <c r="A171" s="49"/>
      <c r="C171" s="185"/>
      <c r="D171" s="186"/>
      <c r="F171" s="187"/>
      <c r="G171" s="33"/>
      <c r="H171" s="6"/>
    </row>
    <row r="172">
      <c r="A172" s="49"/>
      <c r="C172" s="185"/>
      <c r="D172" s="186"/>
      <c r="F172" s="187"/>
      <c r="G172" s="33"/>
      <c r="H172" s="6"/>
    </row>
    <row r="173">
      <c r="A173" s="49"/>
      <c r="C173" s="185"/>
      <c r="D173" s="186"/>
      <c r="F173" s="187"/>
      <c r="G173" s="33"/>
      <c r="H173" s="6"/>
    </row>
    <row r="174">
      <c r="A174" s="49"/>
      <c r="C174" s="185"/>
      <c r="D174" s="186"/>
      <c r="F174" s="187"/>
      <c r="G174" s="33"/>
      <c r="H174" s="6"/>
    </row>
    <row r="175">
      <c r="A175" s="49"/>
      <c r="C175" s="185"/>
      <c r="D175" s="186"/>
      <c r="F175" s="187"/>
      <c r="G175" s="33"/>
      <c r="H175" s="6"/>
    </row>
    <row r="176">
      <c r="A176" s="49"/>
      <c r="C176" s="185"/>
      <c r="D176" s="186"/>
      <c r="F176" s="187"/>
      <c r="G176" s="33"/>
      <c r="H176" s="6"/>
    </row>
    <row r="177">
      <c r="A177" s="49"/>
      <c r="C177" s="185"/>
      <c r="D177" s="186"/>
      <c r="F177" s="187"/>
      <c r="G177" s="33"/>
      <c r="H177" s="6"/>
    </row>
    <row r="178">
      <c r="A178" s="49"/>
      <c r="C178" s="185"/>
      <c r="D178" s="186"/>
      <c r="F178" s="187"/>
      <c r="G178" s="33"/>
      <c r="H178" s="6"/>
    </row>
    <row r="179">
      <c r="A179" s="49"/>
      <c r="C179" s="185"/>
      <c r="D179" s="186"/>
      <c r="F179" s="187"/>
      <c r="G179" s="33"/>
      <c r="H179" s="6"/>
    </row>
    <row r="180">
      <c r="A180" s="49"/>
      <c r="C180" s="185"/>
      <c r="D180" s="186"/>
      <c r="F180" s="187"/>
      <c r="G180" s="33"/>
      <c r="H180" s="6"/>
    </row>
    <row r="181">
      <c r="A181" s="49"/>
      <c r="C181" s="185"/>
      <c r="D181" s="186"/>
      <c r="F181" s="187"/>
      <c r="G181" s="33"/>
      <c r="H181" s="6"/>
    </row>
    <row r="182">
      <c r="A182" s="49"/>
      <c r="C182" s="185"/>
      <c r="D182" s="186"/>
      <c r="F182" s="187"/>
      <c r="G182" s="33"/>
      <c r="H182" s="6"/>
    </row>
    <row r="183">
      <c r="A183" s="49"/>
      <c r="C183" s="185"/>
      <c r="D183" s="186"/>
      <c r="F183" s="187"/>
      <c r="G183" s="33"/>
      <c r="H183" s="6"/>
    </row>
    <row r="184">
      <c r="A184" s="49"/>
      <c r="C184" s="185"/>
      <c r="D184" s="186"/>
      <c r="F184" s="187"/>
      <c r="G184" s="33"/>
      <c r="H184" s="6"/>
    </row>
    <row r="185">
      <c r="A185" s="49"/>
      <c r="C185" s="185"/>
      <c r="D185" s="186"/>
      <c r="F185" s="187"/>
      <c r="G185" s="33"/>
      <c r="H185" s="6"/>
    </row>
    <row r="186">
      <c r="A186" s="49"/>
      <c r="C186" s="185"/>
      <c r="D186" s="186"/>
      <c r="F186" s="187"/>
      <c r="G186" s="33"/>
      <c r="H186" s="6"/>
    </row>
    <row r="187">
      <c r="A187" s="49"/>
      <c r="C187" s="185"/>
      <c r="D187" s="186"/>
      <c r="F187" s="187"/>
      <c r="G187" s="33"/>
      <c r="H187" s="6"/>
    </row>
    <row r="188">
      <c r="A188" s="49"/>
      <c r="C188" s="185"/>
      <c r="D188" s="186"/>
      <c r="F188" s="187"/>
      <c r="G188" s="33"/>
      <c r="H188" s="6"/>
    </row>
    <row r="189">
      <c r="A189" s="49"/>
      <c r="C189" s="185"/>
      <c r="D189" s="186"/>
      <c r="F189" s="187"/>
      <c r="G189" s="33"/>
      <c r="H189" s="6"/>
    </row>
    <row r="190">
      <c r="A190" s="49"/>
      <c r="C190" s="185"/>
      <c r="D190" s="186"/>
      <c r="F190" s="187"/>
      <c r="G190" s="33"/>
      <c r="H190" s="6"/>
    </row>
    <row r="191">
      <c r="A191" s="49"/>
      <c r="C191" s="185"/>
      <c r="D191" s="186"/>
      <c r="F191" s="187"/>
      <c r="G191" s="33"/>
      <c r="H191" s="6"/>
    </row>
    <row r="192">
      <c r="A192" s="49"/>
      <c r="C192" s="185"/>
      <c r="D192" s="186"/>
      <c r="F192" s="187"/>
      <c r="G192" s="33"/>
      <c r="H192" s="6"/>
    </row>
    <row r="193">
      <c r="A193" s="49"/>
      <c r="C193" s="185"/>
      <c r="D193" s="186"/>
      <c r="F193" s="187"/>
      <c r="G193" s="33"/>
      <c r="H193" s="6"/>
    </row>
    <row r="194">
      <c r="A194" s="49"/>
      <c r="C194" s="185"/>
      <c r="D194" s="186"/>
      <c r="F194" s="187"/>
      <c r="G194" s="33"/>
      <c r="H194" s="6"/>
    </row>
    <row r="195">
      <c r="A195" s="49"/>
      <c r="C195" s="185"/>
      <c r="D195" s="186"/>
      <c r="F195" s="187"/>
      <c r="G195" s="33"/>
      <c r="H195" s="6"/>
    </row>
    <row r="196">
      <c r="A196" s="49"/>
      <c r="C196" s="185"/>
      <c r="D196" s="186"/>
      <c r="F196" s="187"/>
      <c r="G196" s="33"/>
      <c r="H196" s="6"/>
    </row>
    <row r="197">
      <c r="A197" s="49"/>
      <c r="C197" s="185"/>
      <c r="D197" s="186"/>
      <c r="F197" s="187"/>
      <c r="G197" s="33"/>
      <c r="H197" s="6"/>
    </row>
    <row r="198">
      <c r="A198" s="49"/>
      <c r="C198" s="185"/>
      <c r="D198" s="186"/>
      <c r="F198" s="187"/>
      <c r="G198" s="33"/>
      <c r="H198" s="6"/>
    </row>
    <row r="199">
      <c r="A199" s="49"/>
      <c r="C199" s="185"/>
      <c r="D199" s="186"/>
      <c r="F199" s="187"/>
      <c r="G199" s="33"/>
      <c r="H199" s="6"/>
    </row>
    <row r="200">
      <c r="A200" s="49"/>
      <c r="C200" s="185"/>
      <c r="D200" s="186"/>
      <c r="F200" s="187"/>
      <c r="G200" s="33"/>
      <c r="H200" s="6"/>
    </row>
    <row r="201">
      <c r="A201" s="49"/>
      <c r="C201" s="185"/>
      <c r="D201" s="186"/>
      <c r="F201" s="187"/>
      <c r="G201" s="33"/>
      <c r="H201" s="6"/>
    </row>
    <row r="202">
      <c r="A202" s="49"/>
      <c r="C202" s="185"/>
      <c r="D202" s="186"/>
      <c r="F202" s="187"/>
      <c r="G202" s="33"/>
      <c r="H202" s="6"/>
    </row>
    <row r="203">
      <c r="A203" s="49"/>
      <c r="C203" s="185"/>
      <c r="D203" s="186"/>
      <c r="F203" s="187"/>
      <c r="G203" s="33"/>
      <c r="H203" s="6"/>
    </row>
    <row r="204">
      <c r="A204" s="49"/>
      <c r="C204" s="185"/>
      <c r="D204" s="186"/>
      <c r="F204" s="187"/>
      <c r="G204" s="33"/>
      <c r="H204" s="6"/>
    </row>
    <row r="205">
      <c r="A205" s="49"/>
      <c r="C205" s="185"/>
      <c r="D205" s="186"/>
      <c r="F205" s="187"/>
      <c r="G205" s="33"/>
      <c r="H205" s="6"/>
    </row>
    <row r="206">
      <c r="A206" s="49"/>
      <c r="C206" s="185"/>
      <c r="D206" s="186"/>
      <c r="F206" s="187"/>
      <c r="G206" s="33"/>
      <c r="H206" s="6"/>
    </row>
    <row r="207">
      <c r="A207" s="49"/>
      <c r="C207" s="185"/>
      <c r="D207" s="186"/>
      <c r="F207" s="187"/>
      <c r="G207" s="33"/>
      <c r="H207" s="6"/>
    </row>
    <row r="208">
      <c r="A208" s="49"/>
      <c r="C208" s="185"/>
      <c r="D208" s="186"/>
      <c r="F208" s="187"/>
      <c r="G208" s="33"/>
      <c r="H208" s="6"/>
    </row>
    <row r="209">
      <c r="A209" s="49"/>
      <c r="C209" s="185"/>
      <c r="D209" s="186"/>
      <c r="F209" s="187"/>
      <c r="G209" s="33"/>
      <c r="H209" s="6"/>
    </row>
    <row r="210">
      <c r="A210" s="49"/>
      <c r="C210" s="185"/>
      <c r="D210" s="186"/>
      <c r="F210" s="187"/>
      <c r="G210" s="33"/>
      <c r="H210" s="6"/>
    </row>
    <row r="211">
      <c r="A211" s="49"/>
      <c r="C211" s="185"/>
      <c r="D211" s="186"/>
      <c r="F211" s="187"/>
      <c r="G211" s="33"/>
      <c r="H211" s="6"/>
    </row>
    <row r="212">
      <c r="A212" s="49"/>
      <c r="C212" s="185"/>
      <c r="D212" s="186"/>
      <c r="F212" s="187"/>
      <c r="G212" s="33"/>
      <c r="H212" s="6"/>
    </row>
    <row r="213">
      <c r="A213" s="49"/>
      <c r="C213" s="185"/>
      <c r="D213" s="186"/>
      <c r="F213" s="187"/>
      <c r="G213" s="33"/>
      <c r="H213" s="6"/>
    </row>
    <row r="214">
      <c r="A214" s="49"/>
      <c r="C214" s="185"/>
      <c r="D214" s="186"/>
      <c r="F214" s="187"/>
      <c r="G214" s="33"/>
      <c r="H214" s="6"/>
    </row>
    <row r="215">
      <c r="A215" s="49"/>
      <c r="C215" s="185"/>
      <c r="D215" s="186"/>
      <c r="F215" s="187"/>
      <c r="G215" s="33"/>
      <c r="H215" s="6"/>
    </row>
    <row r="216">
      <c r="A216" s="49"/>
      <c r="C216" s="185"/>
      <c r="D216" s="186"/>
      <c r="F216" s="187"/>
      <c r="G216" s="33"/>
      <c r="H216" s="6"/>
    </row>
    <row r="217">
      <c r="A217" s="49"/>
      <c r="C217" s="185"/>
      <c r="D217" s="186"/>
      <c r="F217" s="187"/>
      <c r="G217" s="33"/>
      <c r="H217" s="6"/>
    </row>
    <row r="218">
      <c r="A218" s="49"/>
      <c r="C218" s="185"/>
      <c r="D218" s="186"/>
      <c r="F218" s="187"/>
      <c r="G218" s="33"/>
      <c r="H218" s="6"/>
    </row>
    <row r="219">
      <c r="A219" s="49"/>
      <c r="C219" s="185"/>
      <c r="D219" s="186"/>
      <c r="F219" s="187"/>
      <c r="G219" s="33"/>
      <c r="H219" s="6"/>
    </row>
    <row r="220">
      <c r="A220" s="49"/>
      <c r="C220" s="185"/>
      <c r="D220" s="186"/>
      <c r="F220" s="187"/>
      <c r="G220" s="33"/>
      <c r="H220" s="6"/>
    </row>
    <row r="221">
      <c r="A221" s="49"/>
      <c r="C221" s="185"/>
      <c r="D221" s="186"/>
      <c r="F221" s="187"/>
      <c r="G221" s="33"/>
      <c r="H221" s="6"/>
    </row>
    <row r="222">
      <c r="A222" s="49"/>
      <c r="C222" s="185"/>
      <c r="D222" s="186"/>
      <c r="F222" s="187"/>
      <c r="G222" s="33"/>
      <c r="H222" s="6"/>
    </row>
    <row r="223">
      <c r="A223" s="49"/>
      <c r="C223" s="185"/>
      <c r="D223" s="186"/>
      <c r="F223" s="187"/>
      <c r="G223" s="33"/>
      <c r="H223" s="6"/>
    </row>
    <row r="224">
      <c r="A224" s="49"/>
      <c r="C224" s="185"/>
      <c r="D224" s="186"/>
      <c r="F224" s="187"/>
      <c r="G224" s="33"/>
      <c r="H224" s="6"/>
    </row>
    <row r="225">
      <c r="A225" s="49"/>
      <c r="C225" s="185"/>
      <c r="D225" s="186"/>
      <c r="F225" s="187"/>
      <c r="G225" s="33"/>
      <c r="H225" s="6"/>
    </row>
    <row r="226">
      <c r="A226" s="49"/>
      <c r="C226" s="185"/>
      <c r="D226" s="186"/>
      <c r="F226" s="187"/>
      <c r="G226" s="33"/>
      <c r="H226" s="6"/>
    </row>
    <row r="227">
      <c r="A227" s="49"/>
      <c r="C227" s="185"/>
      <c r="D227" s="186"/>
      <c r="F227" s="187"/>
      <c r="G227" s="33"/>
      <c r="H227" s="6"/>
    </row>
    <row r="228">
      <c r="A228" s="49"/>
      <c r="C228" s="185"/>
      <c r="D228" s="186"/>
      <c r="F228" s="187"/>
      <c r="G228" s="33"/>
      <c r="H228" s="6"/>
    </row>
    <row r="229">
      <c r="A229" s="49"/>
      <c r="C229" s="185"/>
      <c r="D229" s="186"/>
      <c r="F229" s="187"/>
      <c r="G229" s="33"/>
      <c r="H229" s="6"/>
    </row>
    <row r="230">
      <c r="A230" s="49"/>
      <c r="C230" s="185"/>
      <c r="D230" s="186"/>
      <c r="F230" s="187"/>
      <c r="G230" s="33"/>
      <c r="H230" s="6"/>
    </row>
    <row r="231">
      <c r="A231" s="49"/>
      <c r="C231" s="185"/>
      <c r="D231" s="186"/>
      <c r="F231" s="187"/>
      <c r="G231" s="33"/>
      <c r="H231" s="6"/>
    </row>
    <row r="232">
      <c r="A232" s="49"/>
      <c r="C232" s="185"/>
      <c r="D232" s="186"/>
      <c r="F232" s="187"/>
      <c r="G232" s="33"/>
      <c r="H232" s="6"/>
    </row>
    <row r="233">
      <c r="A233" s="49"/>
      <c r="C233" s="185"/>
      <c r="D233" s="186"/>
      <c r="F233" s="187"/>
      <c r="G233" s="33"/>
      <c r="H233" s="6"/>
    </row>
    <row r="234">
      <c r="A234" s="49"/>
      <c r="C234" s="185"/>
      <c r="D234" s="186"/>
      <c r="F234" s="187"/>
      <c r="G234" s="33"/>
      <c r="H234" s="6"/>
    </row>
    <row r="235">
      <c r="A235" s="49"/>
      <c r="C235" s="185"/>
      <c r="D235" s="186"/>
      <c r="F235" s="187"/>
      <c r="G235" s="33"/>
      <c r="H235" s="6"/>
    </row>
    <row r="236">
      <c r="A236" s="49"/>
      <c r="C236" s="185"/>
      <c r="D236" s="186"/>
      <c r="F236" s="187"/>
      <c r="G236" s="33"/>
      <c r="H236" s="6"/>
    </row>
    <row r="237">
      <c r="A237" s="49"/>
      <c r="C237" s="185"/>
      <c r="D237" s="186"/>
      <c r="F237" s="187"/>
      <c r="G237" s="33"/>
      <c r="H237" s="6"/>
    </row>
    <row r="238">
      <c r="A238" s="49"/>
      <c r="C238" s="185"/>
      <c r="D238" s="186"/>
      <c r="F238" s="187"/>
      <c r="G238" s="33"/>
      <c r="H238" s="6"/>
    </row>
    <row r="239">
      <c r="A239" s="49"/>
      <c r="C239" s="185"/>
      <c r="D239" s="186"/>
      <c r="F239" s="187"/>
      <c r="G239" s="33"/>
      <c r="H239" s="6"/>
    </row>
    <row r="240">
      <c r="A240" s="49"/>
      <c r="C240" s="185"/>
      <c r="D240" s="186"/>
      <c r="F240" s="187"/>
      <c r="G240" s="33"/>
      <c r="H240" s="6"/>
    </row>
    <row r="241">
      <c r="A241" s="49"/>
      <c r="C241" s="185"/>
      <c r="D241" s="186"/>
      <c r="F241" s="187"/>
      <c r="G241" s="33"/>
      <c r="H241" s="6"/>
    </row>
    <row r="242">
      <c r="A242" s="49"/>
      <c r="C242" s="185"/>
      <c r="D242" s="186"/>
      <c r="F242" s="187"/>
      <c r="G242" s="33"/>
      <c r="H242" s="6"/>
    </row>
    <row r="243">
      <c r="A243" s="49"/>
      <c r="C243" s="185"/>
      <c r="D243" s="186"/>
      <c r="F243" s="187"/>
      <c r="G243" s="33"/>
      <c r="H243" s="6"/>
    </row>
    <row r="244">
      <c r="A244" s="49"/>
      <c r="C244" s="185"/>
      <c r="D244" s="186"/>
      <c r="F244" s="187"/>
      <c r="G244" s="33"/>
      <c r="H244" s="6"/>
    </row>
    <row r="245">
      <c r="A245" s="49"/>
      <c r="C245" s="185"/>
      <c r="D245" s="186"/>
      <c r="F245" s="187"/>
      <c r="G245" s="33"/>
      <c r="H245" s="6"/>
    </row>
    <row r="246">
      <c r="A246" s="49"/>
      <c r="C246" s="185"/>
      <c r="D246" s="186"/>
      <c r="F246" s="187"/>
      <c r="G246" s="33"/>
      <c r="H246" s="6"/>
    </row>
    <row r="247">
      <c r="A247" s="49"/>
      <c r="C247" s="185"/>
      <c r="D247" s="186"/>
      <c r="F247" s="187"/>
      <c r="G247" s="33"/>
      <c r="H247" s="6"/>
    </row>
    <row r="248">
      <c r="A248" s="49"/>
      <c r="C248" s="185"/>
      <c r="D248" s="186"/>
      <c r="F248" s="187"/>
      <c r="G248" s="33"/>
      <c r="H248" s="6"/>
    </row>
    <row r="249">
      <c r="A249" s="49"/>
      <c r="C249" s="185"/>
      <c r="D249" s="186"/>
      <c r="F249" s="187"/>
      <c r="G249" s="33"/>
      <c r="H249" s="6"/>
    </row>
    <row r="250">
      <c r="A250" s="49"/>
      <c r="C250" s="185"/>
      <c r="D250" s="186"/>
      <c r="F250" s="187"/>
      <c r="G250" s="33"/>
      <c r="H250" s="6"/>
    </row>
    <row r="251">
      <c r="A251" s="49"/>
      <c r="C251" s="185"/>
      <c r="D251" s="186"/>
      <c r="F251" s="187"/>
      <c r="G251" s="33"/>
      <c r="H251" s="6"/>
    </row>
    <row r="252">
      <c r="A252" s="49"/>
      <c r="C252" s="185"/>
      <c r="D252" s="186"/>
      <c r="F252" s="187"/>
      <c r="G252" s="33"/>
      <c r="H252" s="6"/>
    </row>
    <row r="253">
      <c r="A253" s="49"/>
      <c r="C253" s="185"/>
      <c r="D253" s="186"/>
      <c r="F253" s="187"/>
      <c r="G253" s="33"/>
      <c r="H253" s="6"/>
    </row>
    <row r="254">
      <c r="A254" s="49"/>
      <c r="C254" s="185"/>
      <c r="D254" s="186"/>
      <c r="F254" s="187"/>
      <c r="G254" s="33"/>
      <c r="H254" s="6"/>
    </row>
    <row r="255">
      <c r="A255" s="49"/>
      <c r="C255" s="185"/>
      <c r="D255" s="186"/>
      <c r="F255" s="187"/>
      <c r="G255" s="33"/>
      <c r="H255" s="6"/>
    </row>
    <row r="256">
      <c r="A256" s="49"/>
      <c r="C256" s="185"/>
      <c r="D256" s="186"/>
      <c r="F256" s="187"/>
      <c r="G256" s="33"/>
      <c r="H256" s="6"/>
    </row>
    <row r="257">
      <c r="A257" s="49"/>
      <c r="C257" s="185"/>
      <c r="D257" s="186"/>
      <c r="F257" s="187"/>
      <c r="G257" s="33"/>
      <c r="H257" s="6"/>
    </row>
    <row r="258">
      <c r="A258" s="49"/>
      <c r="C258" s="185"/>
      <c r="D258" s="186"/>
      <c r="F258" s="187"/>
      <c r="G258" s="33"/>
      <c r="H258" s="6"/>
    </row>
    <row r="259">
      <c r="A259" s="49"/>
      <c r="C259" s="185"/>
      <c r="D259" s="186"/>
      <c r="F259" s="187"/>
      <c r="G259" s="33"/>
      <c r="H259" s="6"/>
    </row>
    <row r="260">
      <c r="A260" s="49"/>
      <c r="C260" s="185"/>
      <c r="D260" s="186"/>
      <c r="F260" s="187"/>
      <c r="G260" s="33"/>
      <c r="H260" s="6"/>
    </row>
    <row r="261">
      <c r="A261" s="49"/>
      <c r="C261" s="185"/>
      <c r="D261" s="186"/>
      <c r="F261" s="187"/>
      <c r="G261" s="33"/>
      <c r="H261" s="6"/>
    </row>
    <row r="262">
      <c r="A262" s="49"/>
      <c r="C262" s="185"/>
      <c r="D262" s="186"/>
      <c r="F262" s="187"/>
      <c r="G262" s="33"/>
      <c r="H262" s="6"/>
    </row>
    <row r="263">
      <c r="A263" s="49"/>
      <c r="C263" s="185"/>
      <c r="D263" s="186"/>
      <c r="F263" s="187"/>
      <c r="G263" s="33"/>
      <c r="H263" s="6"/>
    </row>
    <row r="264">
      <c r="A264" s="49"/>
      <c r="C264" s="185"/>
      <c r="D264" s="186"/>
      <c r="F264" s="187"/>
      <c r="G264" s="33"/>
      <c r="H264" s="6"/>
    </row>
    <row r="265">
      <c r="A265" s="49"/>
      <c r="C265" s="185"/>
      <c r="D265" s="186"/>
      <c r="F265" s="187"/>
      <c r="G265" s="33"/>
      <c r="H265" s="6"/>
    </row>
    <row r="266">
      <c r="A266" s="49"/>
      <c r="C266" s="185"/>
      <c r="D266" s="186"/>
      <c r="F266" s="187"/>
      <c r="G266" s="33"/>
      <c r="H266" s="6"/>
    </row>
    <row r="267">
      <c r="A267" s="49"/>
      <c r="C267" s="185"/>
      <c r="D267" s="186"/>
      <c r="F267" s="187"/>
      <c r="G267" s="33"/>
      <c r="H267" s="6"/>
    </row>
    <row r="268">
      <c r="A268" s="49"/>
      <c r="C268" s="185"/>
      <c r="D268" s="186"/>
      <c r="F268" s="187"/>
      <c r="G268" s="33"/>
      <c r="H268" s="6"/>
    </row>
    <row r="269">
      <c r="A269" s="49"/>
      <c r="C269" s="185"/>
      <c r="D269" s="186"/>
      <c r="F269" s="187"/>
      <c r="G269" s="33"/>
      <c r="H269" s="6"/>
    </row>
    <row r="270">
      <c r="A270" s="49"/>
      <c r="C270" s="185"/>
      <c r="D270" s="186"/>
      <c r="F270" s="187"/>
      <c r="G270" s="33"/>
      <c r="H270" s="6"/>
    </row>
    <row r="271">
      <c r="A271" s="49"/>
      <c r="C271" s="185"/>
      <c r="D271" s="186"/>
      <c r="F271" s="187"/>
      <c r="G271" s="33"/>
      <c r="H271" s="6"/>
    </row>
    <row r="272">
      <c r="A272" s="49"/>
      <c r="C272" s="185"/>
      <c r="D272" s="186"/>
      <c r="F272" s="187"/>
      <c r="G272" s="33"/>
      <c r="H272" s="6"/>
    </row>
    <row r="273">
      <c r="A273" s="49"/>
      <c r="C273" s="185"/>
      <c r="D273" s="186"/>
      <c r="F273" s="187"/>
      <c r="G273" s="33"/>
      <c r="H273" s="6"/>
    </row>
    <row r="274">
      <c r="A274" s="49"/>
      <c r="C274" s="185"/>
      <c r="D274" s="186"/>
      <c r="F274" s="187"/>
      <c r="G274" s="33"/>
      <c r="H274" s="6"/>
    </row>
    <row r="275">
      <c r="A275" s="49"/>
      <c r="C275" s="185"/>
      <c r="D275" s="186"/>
      <c r="F275" s="187"/>
      <c r="G275" s="33"/>
      <c r="H275" s="6"/>
    </row>
    <row r="276">
      <c r="A276" s="49"/>
      <c r="C276" s="185"/>
      <c r="D276" s="186"/>
      <c r="F276" s="187"/>
      <c r="G276" s="33"/>
      <c r="H276" s="6"/>
    </row>
    <row r="277">
      <c r="A277" s="49"/>
      <c r="C277" s="185"/>
      <c r="D277" s="186"/>
      <c r="F277" s="187"/>
      <c r="G277" s="33"/>
      <c r="H277" s="6"/>
    </row>
    <row r="278">
      <c r="A278" s="49"/>
      <c r="C278" s="185"/>
      <c r="D278" s="186"/>
      <c r="F278" s="187"/>
      <c r="G278" s="33"/>
      <c r="H278" s="6"/>
    </row>
    <row r="279">
      <c r="A279" s="49"/>
      <c r="C279" s="185"/>
      <c r="D279" s="186"/>
      <c r="F279" s="187"/>
      <c r="G279" s="33"/>
      <c r="H279" s="6"/>
    </row>
    <row r="280">
      <c r="A280" s="49"/>
      <c r="C280" s="185"/>
      <c r="D280" s="186"/>
      <c r="F280" s="187"/>
      <c r="G280" s="33"/>
      <c r="H280" s="6"/>
    </row>
    <row r="281">
      <c r="A281" s="49"/>
      <c r="C281" s="185"/>
      <c r="D281" s="186"/>
      <c r="F281" s="187"/>
      <c r="G281" s="33"/>
      <c r="H281" s="6"/>
    </row>
    <row r="282">
      <c r="A282" s="49"/>
      <c r="C282" s="185"/>
      <c r="D282" s="186"/>
      <c r="F282" s="187"/>
      <c r="G282" s="33"/>
      <c r="H282" s="6"/>
    </row>
    <row r="283">
      <c r="A283" s="49"/>
      <c r="C283" s="185"/>
      <c r="D283" s="186"/>
      <c r="F283" s="187"/>
      <c r="G283" s="33"/>
      <c r="H283" s="6"/>
    </row>
    <row r="284">
      <c r="A284" s="49"/>
      <c r="C284" s="185"/>
      <c r="D284" s="186"/>
      <c r="F284" s="187"/>
      <c r="G284" s="33"/>
      <c r="H284" s="6"/>
    </row>
    <row r="285">
      <c r="A285" s="49"/>
      <c r="C285" s="185"/>
      <c r="D285" s="186"/>
      <c r="F285" s="187"/>
      <c r="G285" s="33"/>
      <c r="H285" s="6"/>
    </row>
    <row r="286">
      <c r="A286" s="49"/>
      <c r="C286" s="185"/>
      <c r="D286" s="186"/>
      <c r="F286" s="187"/>
      <c r="G286" s="33"/>
      <c r="H286" s="6"/>
    </row>
    <row r="287">
      <c r="A287" s="49"/>
      <c r="C287" s="185"/>
      <c r="D287" s="186"/>
      <c r="F287" s="187"/>
      <c r="G287" s="33"/>
      <c r="H287" s="6"/>
    </row>
    <row r="288">
      <c r="A288" s="49"/>
      <c r="C288" s="185"/>
      <c r="D288" s="186"/>
      <c r="F288" s="187"/>
      <c r="G288" s="33"/>
      <c r="H288" s="6"/>
    </row>
    <row r="289">
      <c r="A289" s="49"/>
      <c r="C289" s="185"/>
      <c r="D289" s="186"/>
      <c r="F289" s="187"/>
      <c r="G289" s="33"/>
      <c r="H289" s="6"/>
    </row>
    <row r="290">
      <c r="A290" s="49"/>
      <c r="C290" s="185"/>
      <c r="D290" s="186"/>
      <c r="F290" s="187"/>
      <c r="G290" s="33"/>
      <c r="H290" s="6"/>
    </row>
    <row r="291">
      <c r="A291" s="49"/>
      <c r="C291" s="185"/>
      <c r="D291" s="186"/>
      <c r="F291" s="187"/>
      <c r="G291" s="33"/>
      <c r="H291" s="6"/>
    </row>
    <row r="292">
      <c r="A292" s="49"/>
      <c r="C292" s="185"/>
      <c r="D292" s="186"/>
      <c r="F292" s="187"/>
      <c r="G292" s="33"/>
      <c r="H292" s="6"/>
    </row>
    <row r="293">
      <c r="A293" s="49"/>
      <c r="C293" s="185"/>
      <c r="D293" s="186"/>
      <c r="F293" s="187"/>
      <c r="G293" s="33"/>
      <c r="H293" s="6"/>
    </row>
    <row r="294">
      <c r="A294" s="49"/>
      <c r="C294" s="185"/>
      <c r="D294" s="186"/>
      <c r="F294" s="187"/>
      <c r="G294" s="33"/>
      <c r="H294" s="6"/>
    </row>
    <row r="295">
      <c r="A295" s="49"/>
      <c r="C295" s="185"/>
      <c r="D295" s="186"/>
      <c r="F295" s="187"/>
      <c r="G295" s="33"/>
      <c r="H295" s="6"/>
    </row>
    <row r="296">
      <c r="A296" s="49"/>
      <c r="C296" s="185"/>
      <c r="D296" s="186"/>
      <c r="F296" s="187"/>
      <c r="G296" s="33"/>
      <c r="H296" s="6"/>
    </row>
    <row r="297">
      <c r="A297" s="49"/>
      <c r="C297" s="185"/>
      <c r="D297" s="186"/>
      <c r="F297" s="187"/>
      <c r="G297" s="33"/>
      <c r="H297" s="6"/>
    </row>
    <row r="298">
      <c r="A298" s="49"/>
      <c r="C298" s="185"/>
      <c r="D298" s="186"/>
      <c r="F298" s="187"/>
      <c r="G298" s="33"/>
      <c r="H298" s="6"/>
    </row>
    <row r="299">
      <c r="A299" s="49"/>
      <c r="C299" s="185"/>
      <c r="D299" s="186"/>
      <c r="F299" s="187"/>
      <c r="G299" s="33"/>
      <c r="H299" s="6"/>
    </row>
    <row r="300">
      <c r="A300" s="49"/>
      <c r="C300" s="185"/>
      <c r="D300" s="186"/>
      <c r="F300" s="187"/>
      <c r="G300" s="33"/>
      <c r="H300" s="6"/>
    </row>
    <row r="301">
      <c r="A301" s="49"/>
      <c r="C301" s="185"/>
      <c r="D301" s="186"/>
      <c r="F301" s="187"/>
      <c r="G301" s="33"/>
      <c r="H301" s="6"/>
    </row>
    <row r="302">
      <c r="A302" s="49"/>
      <c r="C302" s="185"/>
      <c r="D302" s="186"/>
      <c r="F302" s="187"/>
      <c r="G302" s="33"/>
      <c r="H302" s="6"/>
    </row>
    <row r="303">
      <c r="A303" s="49"/>
      <c r="C303" s="185"/>
      <c r="D303" s="186"/>
      <c r="F303" s="187"/>
      <c r="G303" s="33"/>
      <c r="H303" s="6"/>
    </row>
    <row r="304">
      <c r="A304" s="49"/>
      <c r="C304" s="185"/>
      <c r="D304" s="186"/>
      <c r="F304" s="187"/>
      <c r="G304" s="33"/>
      <c r="H304" s="6"/>
    </row>
    <row r="305">
      <c r="A305" s="49"/>
      <c r="C305" s="185"/>
      <c r="D305" s="186"/>
      <c r="F305" s="187"/>
      <c r="G305" s="33"/>
      <c r="H305" s="6"/>
    </row>
    <row r="306">
      <c r="A306" s="49"/>
      <c r="C306" s="185"/>
      <c r="D306" s="186"/>
      <c r="F306" s="187"/>
      <c r="G306" s="33"/>
      <c r="H306" s="6"/>
    </row>
    <row r="307">
      <c r="A307" s="49"/>
      <c r="C307" s="185"/>
      <c r="D307" s="186"/>
      <c r="F307" s="187"/>
      <c r="G307" s="33"/>
      <c r="H307" s="6"/>
    </row>
    <row r="308">
      <c r="A308" s="49"/>
      <c r="C308" s="185"/>
      <c r="D308" s="186"/>
      <c r="F308" s="187"/>
      <c r="G308" s="33"/>
      <c r="H308" s="6"/>
    </row>
    <row r="309">
      <c r="A309" s="49"/>
      <c r="C309" s="185"/>
      <c r="D309" s="186"/>
      <c r="F309" s="187"/>
      <c r="G309" s="33"/>
      <c r="H309" s="6"/>
    </row>
    <row r="310">
      <c r="A310" s="49"/>
      <c r="C310" s="185"/>
      <c r="D310" s="186"/>
      <c r="F310" s="187"/>
      <c r="G310" s="33"/>
      <c r="H310" s="6"/>
    </row>
    <row r="311">
      <c r="A311" s="49"/>
      <c r="C311" s="185"/>
      <c r="D311" s="186"/>
      <c r="F311" s="187"/>
      <c r="G311" s="33"/>
      <c r="H311" s="6"/>
    </row>
    <row r="312">
      <c r="A312" s="49"/>
      <c r="C312" s="185"/>
      <c r="D312" s="186"/>
      <c r="F312" s="187"/>
      <c r="G312" s="33"/>
      <c r="H312" s="6"/>
    </row>
    <row r="313">
      <c r="A313" s="49"/>
      <c r="C313" s="185"/>
      <c r="D313" s="186"/>
      <c r="F313" s="187"/>
      <c r="G313" s="33"/>
      <c r="H313" s="6"/>
    </row>
    <row r="314">
      <c r="A314" s="49"/>
      <c r="C314" s="185"/>
      <c r="D314" s="186"/>
      <c r="F314" s="187"/>
      <c r="G314" s="33"/>
      <c r="H314" s="6"/>
    </row>
    <row r="315">
      <c r="A315" s="49"/>
      <c r="C315" s="185"/>
      <c r="D315" s="186"/>
      <c r="F315" s="187"/>
      <c r="G315" s="33"/>
      <c r="H315" s="6"/>
    </row>
    <row r="316">
      <c r="A316" s="49"/>
      <c r="C316" s="185"/>
      <c r="D316" s="186"/>
      <c r="F316" s="187"/>
      <c r="G316" s="33"/>
      <c r="H316" s="6"/>
    </row>
    <row r="317">
      <c r="A317" s="49"/>
      <c r="C317" s="185"/>
      <c r="D317" s="186"/>
      <c r="F317" s="187"/>
      <c r="G317" s="33"/>
      <c r="H317" s="6"/>
    </row>
    <row r="318">
      <c r="A318" s="49"/>
      <c r="C318" s="185"/>
      <c r="D318" s="186"/>
      <c r="F318" s="187"/>
      <c r="G318" s="33"/>
      <c r="H318" s="6"/>
    </row>
    <row r="319">
      <c r="A319" s="49"/>
      <c r="C319" s="185"/>
      <c r="D319" s="186"/>
      <c r="F319" s="187"/>
      <c r="G319" s="33"/>
      <c r="H319" s="6"/>
    </row>
    <row r="320">
      <c r="A320" s="49"/>
      <c r="C320" s="185"/>
      <c r="D320" s="186"/>
      <c r="F320" s="187"/>
      <c r="G320" s="33"/>
      <c r="H320" s="6"/>
    </row>
    <row r="321">
      <c r="A321" s="49"/>
      <c r="C321" s="185"/>
      <c r="D321" s="186"/>
      <c r="F321" s="187"/>
      <c r="G321" s="33"/>
      <c r="H321" s="6"/>
    </row>
    <row r="322">
      <c r="A322" s="49"/>
      <c r="C322" s="185"/>
      <c r="D322" s="186"/>
      <c r="F322" s="187"/>
      <c r="G322" s="33"/>
      <c r="H322" s="6"/>
    </row>
    <row r="323">
      <c r="A323" s="49"/>
      <c r="C323" s="185"/>
      <c r="D323" s="186"/>
      <c r="F323" s="187"/>
      <c r="G323" s="33"/>
      <c r="H323" s="6"/>
    </row>
    <row r="324">
      <c r="A324" s="49"/>
      <c r="C324" s="185"/>
      <c r="D324" s="186"/>
      <c r="F324" s="187"/>
      <c r="G324" s="33"/>
      <c r="H324" s="6"/>
    </row>
    <row r="325">
      <c r="A325" s="49"/>
      <c r="C325" s="185"/>
      <c r="D325" s="186"/>
      <c r="F325" s="187"/>
      <c r="G325" s="33"/>
      <c r="H325" s="6"/>
    </row>
    <row r="326">
      <c r="A326" s="49"/>
      <c r="C326" s="185"/>
      <c r="D326" s="186"/>
      <c r="F326" s="187"/>
      <c r="G326" s="33"/>
      <c r="H326" s="6"/>
    </row>
    <row r="327">
      <c r="A327" s="49"/>
      <c r="C327" s="185"/>
      <c r="D327" s="186"/>
      <c r="F327" s="187"/>
      <c r="G327" s="33"/>
      <c r="H327" s="6"/>
    </row>
    <row r="328">
      <c r="A328" s="49"/>
      <c r="C328" s="185"/>
      <c r="D328" s="186"/>
      <c r="F328" s="187"/>
      <c r="G328" s="33"/>
      <c r="H328" s="6"/>
    </row>
    <row r="329">
      <c r="A329" s="49"/>
      <c r="C329" s="185"/>
      <c r="D329" s="186"/>
      <c r="F329" s="187"/>
      <c r="G329" s="33"/>
      <c r="H329" s="6"/>
    </row>
    <row r="330">
      <c r="A330" s="49"/>
      <c r="C330" s="185"/>
      <c r="D330" s="186"/>
      <c r="F330" s="187"/>
      <c r="G330" s="33"/>
      <c r="H330" s="6"/>
    </row>
    <row r="331">
      <c r="A331" s="49"/>
      <c r="C331" s="185"/>
      <c r="D331" s="186"/>
      <c r="F331" s="187"/>
      <c r="G331" s="33"/>
      <c r="H331" s="6"/>
    </row>
    <row r="332">
      <c r="A332" s="49"/>
      <c r="C332" s="185"/>
      <c r="D332" s="186"/>
      <c r="F332" s="187"/>
      <c r="G332" s="33"/>
      <c r="H332" s="6"/>
    </row>
    <row r="333">
      <c r="A333" s="49"/>
      <c r="C333" s="185"/>
      <c r="D333" s="186"/>
      <c r="F333" s="187"/>
      <c r="G333" s="33"/>
      <c r="H333" s="6"/>
    </row>
    <row r="334">
      <c r="A334" s="49"/>
      <c r="C334" s="185"/>
      <c r="D334" s="186"/>
      <c r="F334" s="187"/>
      <c r="G334" s="33"/>
      <c r="H334" s="6"/>
    </row>
    <row r="335">
      <c r="A335" s="49"/>
      <c r="C335" s="185"/>
      <c r="D335" s="186"/>
      <c r="F335" s="187"/>
      <c r="G335" s="33"/>
      <c r="H335" s="6"/>
    </row>
    <row r="336">
      <c r="A336" s="49"/>
      <c r="C336" s="185"/>
      <c r="D336" s="186"/>
      <c r="F336" s="187"/>
      <c r="G336" s="33"/>
      <c r="H336" s="6"/>
    </row>
    <row r="337">
      <c r="A337" s="49"/>
      <c r="C337" s="185"/>
      <c r="D337" s="186"/>
      <c r="F337" s="187"/>
      <c r="G337" s="33"/>
      <c r="H337" s="6"/>
    </row>
    <row r="338">
      <c r="A338" s="49"/>
      <c r="C338" s="185"/>
      <c r="D338" s="186"/>
      <c r="F338" s="187"/>
      <c r="G338" s="33"/>
      <c r="H338" s="6"/>
    </row>
    <row r="339">
      <c r="A339" s="49"/>
      <c r="C339" s="185"/>
      <c r="D339" s="186"/>
      <c r="F339" s="187"/>
      <c r="G339" s="33"/>
      <c r="H339" s="6"/>
    </row>
    <row r="340">
      <c r="A340" s="49"/>
      <c r="C340" s="185"/>
      <c r="D340" s="186"/>
      <c r="F340" s="187"/>
      <c r="G340" s="33"/>
      <c r="H340" s="6"/>
    </row>
    <row r="341">
      <c r="A341" s="49"/>
      <c r="C341" s="185"/>
      <c r="D341" s="186"/>
      <c r="F341" s="187"/>
      <c r="G341" s="33"/>
      <c r="H341" s="6"/>
    </row>
    <row r="342">
      <c r="A342" s="49"/>
      <c r="C342" s="185"/>
      <c r="D342" s="186"/>
      <c r="F342" s="187"/>
      <c r="G342" s="33"/>
      <c r="H342" s="6"/>
    </row>
    <row r="343">
      <c r="A343" s="49"/>
      <c r="C343" s="185"/>
      <c r="D343" s="186"/>
      <c r="F343" s="187"/>
      <c r="G343" s="33"/>
      <c r="H343" s="6"/>
    </row>
    <row r="344">
      <c r="A344" s="49"/>
      <c r="C344" s="185"/>
      <c r="D344" s="186"/>
      <c r="F344" s="187"/>
      <c r="G344" s="33"/>
      <c r="H344" s="6"/>
    </row>
    <row r="345">
      <c r="A345" s="49"/>
      <c r="C345" s="185"/>
      <c r="D345" s="186"/>
      <c r="F345" s="187"/>
      <c r="G345" s="33"/>
      <c r="H345" s="6"/>
    </row>
    <row r="346">
      <c r="A346" s="49"/>
      <c r="C346" s="185"/>
      <c r="D346" s="186"/>
      <c r="F346" s="187"/>
      <c r="G346" s="33"/>
      <c r="H346" s="6"/>
    </row>
    <row r="347">
      <c r="A347" s="49"/>
      <c r="C347" s="185"/>
      <c r="D347" s="186"/>
      <c r="F347" s="187"/>
      <c r="G347" s="33"/>
      <c r="H347" s="6"/>
    </row>
    <row r="348">
      <c r="A348" s="49"/>
      <c r="C348" s="185"/>
      <c r="D348" s="186"/>
      <c r="F348" s="187"/>
      <c r="G348" s="33"/>
      <c r="H348" s="6"/>
    </row>
    <row r="349">
      <c r="A349" s="49"/>
      <c r="C349" s="185"/>
      <c r="D349" s="186"/>
      <c r="F349" s="187"/>
      <c r="G349" s="33"/>
      <c r="H349" s="6"/>
    </row>
    <row r="350">
      <c r="A350" s="49"/>
      <c r="C350" s="185"/>
      <c r="D350" s="186"/>
      <c r="F350" s="187"/>
      <c r="G350" s="33"/>
      <c r="H350" s="6"/>
    </row>
    <row r="351">
      <c r="A351" s="49"/>
      <c r="C351" s="185"/>
      <c r="D351" s="186"/>
      <c r="F351" s="187"/>
      <c r="G351" s="33"/>
      <c r="H351" s="6"/>
    </row>
    <row r="352">
      <c r="A352" s="49"/>
      <c r="C352" s="185"/>
      <c r="D352" s="186"/>
      <c r="F352" s="187"/>
      <c r="G352" s="33"/>
      <c r="H352" s="6"/>
    </row>
    <row r="353">
      <c r="A353" s="49"/>
      <c r="C353" s="185"/>
      <c r="D353" s="186"/>
      <c r="F353" s="187"/>
      <c r="G353" s="33"/>
      <c r="H353" s="6"/>
    </row>
    <row r="354">
      <c r="A354" s="49"/>
      <c r="C354" s="185"/>
      <c r="D354" s="186"/>
      <c r="F354" s="187"/>
      <c r="G354" s="33"/>
      <c r="H354" s="6"/>
    </row>
    <row r="355">
      <c r="A355" s="49"/>
      <c r="C355" s="185"/>
      <c r="D355" s="186"/>
      <c r="F355" s="187"/>
      <c r="G355" s="33"/>
      <c r="H355" s="6"/>
    </row>
    <row r="356">
      <c r="A356" s="49"/>
      <c r="C356" s="185"/>
      <c r="D356" s="186"/>
      <c r="F356" s="187"/>
      <c r="G356" s="33"/>
      <c r="H356" s="6"/>
    </row>
    <row r="357">
      <c r="A357" s="49"/>
      <c r="C357" s="185"/>
      <c r="D357" s="186"/>
      <c r="F357" s="187"/>
      <c r="G357" s="33"/>
      <c r="H357" s="6"/>
    </row>
    <row r="358">
      <c r="A358" s="49"/>
      <c r="C358" s="185"/>
      <c r="D358" s="186"/>
      <c r="F358" s="187"/>
      <c r="G358" s="33"/>
      <c r="H358" s="6"/>
    </row>
    <row r="359">
      <c r="A359" s="49"/>
      <c r="C359" s="185"/>
      <c r="D359" s="186"/>
      <c r="F359" s="187"/>
      <c r="G359" s="33"/>
      <c r="H359" s="6"/>
    </row>
    <row r="360">
      <c r="A360" s="49"/>
      <c r="C360" s="185"/>
      <c r="D360" s="186"/>
      <c r="F360" s="187"/>
      <c r="G360" s="33"/>
      <c r="H360" s="6"/>
    </row>
    <row r="361">
      <c r="A361" s="49"/>
      <c r="C361" s="185"/>
      <c r="D361" s="186"/>
      <c r="F361" s="187"/>
      <c r="G361" s="33"/>
      <c r="H361" s="6"/>
    </row>
    <row r="362">
      <c r="A362" s="49"/>
      <c r="C362" s="185"/>
      <c r="D362" s="186"/>
      <c r="F362" s="187"/>
      <c r="G362" s="33"/>
      <c r="H362" s="6"/>
    </row>
    <row r="363">
      <c r="A363" s="49"/>
      <c r="C363" s="185"/>
      <c r="D363" s="186"/>
      <c r="F363" s="187"/>
      <c r="G363" s="33"/>
      <c r="H363" s="6"/>
    </row>
    <row r="364">
      <c r="A364" s="49"/>
      <c r="C364" s="185"/>
      <c r="D364" s="186"/>
      <c r="F364" s="187"/>
      <c r="G364" s="33"/>
      <c r="H364" s="6"/>
    </row>
    <row r="365">
      <c r="A365" s="49"/>
      <c r="C365" s="185"/>
      <c r="D365" s="186"/>
      <c r="F365" s="187"/>
      <c r="G365" s="33"/>
      <c r="H365" s="6"/>
    </row>
    <row r="366">
      <c r="A366" s="49"/>
      <c r="C366" s="185"/>
      <c r="D366" s="186"/>
      <c r="F366" s="187"/>
      <c r="G366" s="33"/>
      <c r="H366" s="6"/>
    </row>
    <row r="367">
      <c r="A367" s="49"/>
      <c r="C367" s="185"/>
      <c r="D367" s="186"/>
      <c r="F367" s="187"/>
      <c r="G367" s="33"/>
      <c r="H367" s="6"/>
    </row>
    <row r="368">
      <c r="A368" s="49"/>
      <c r="C368" s="185"/>
      <c r="D368" s="186"/>
      <c r="F368" s="187"/>
      <c r="G368" s="33"/>
      <c r="H368" s="6"/>
    </row>
    <row r="369">
      <c r="A369" s="49"/>
      <c r="C369" s="185"/>
      <c r="D369" s="186"/>
      <c r="F369" s="187"/>
      <c r="G369" s="33"/>
      <c r="H369" s="6"/>
    </row>
    <row r="370">
      <c r="A370" s="49"/>
      <c r="C370" s="185"/>
      <c r="D370" s="186"/>
      <c r="F370" s="187"/>
      <c r="G370" s="33"/>
      <c r="H370" s="6"/>
    </row>
    <row r="371">
      <c r="A371" s="49"/>
      <c r="C371" s="185"/>
      <c r="D371" s="186"/>
      <c r="F371" s="187"/>
      <c r="G371" s="33"/>
      <c r="H371" s="6"/>
    </row>
    <row r="372">
      <c r="A372" s="49"/>
      <c r="C372" s="185"/>
      <c r="D372" s="186"/>
      <c r="F372" s="187"/>
      <c r="G372" s="33"/>
      <c r="H372" s="6"/>
    </row>
    <row r="373">
      <c r="A373" s="49"/>
      <c r="C373" s="185"/>
      <c r="D373" s="186"/>
      <c r="F373" s="187"/>
      <c r="G373" s="33"/>
      <c r="H373" s="6"/>
    </row>
    <row r="374">
      <c r="A374" s="49"/>
      <c r="C374" s="185"/>
      <c r="D374" s="186"/>
      <c r="F374" s="187"/>
      <c r="G374" s="33"/>
      <c r="H374" s="6"/>
    </row>
    <row r="375">
      <c r="A375" s="49"/>
      <c r="C375" s="185"/>
      <c r="D375" s="186"/>
      <c r="F375" s="187"/>
      <c r="G375" s="33"/>
      <c r="H375" s="6"/>
    </row>
    <row r="376">
      <c r="A376" s="49"/>
      <c r="C376" s="185"/>
      <c r="D376" s="186"/>
      <c r="F376" s="187"/>
      <c r="G376" s="33"/>
      <c r="H376" s="6"/>
    </row>
    <row r="377">
      <c r="A377" s="49"/>
      <c r="C377" s="185"/>
      <c r="D377" s="186"/>
      <c r="F377" s="187"/>
      <c r="G377" s="33"/>
      <c r="H377" s="6"/>
    </row>
    <row r="378">
      <c r="A378" s="49"/>
      <c r="C378" s="185"/>
      <c r="D378" s="186"/>
      <c r="F378" s="187"/>
      <c r="G378" s="33"/>
      <c r="H378" s="6"/>
    </row>
    <row r="379">
      <c r="A379" s="49"/>
      <c r="C379" s="185"/>
      <c r="D379" s="186"/>
      <c r="F379" s="187"/>
      <c r="G379" s="33"/>
      <c r="H379" s="6"/>
    </row>
    <row r="380">
      <c r="A380" s="49"/>
      <c r="C380" s="185"/>
      <c r="D380" s="186"/>
      <c r="F380" s="187"/>
      <c r="G380" s="33"/>
      <c r="H380" s="6"/>
    </row>
    <row r="381">
      <c r="A381" s="49"/>
      <c r="C381" s="185"/>
      <c r="D381" s="186"/>
      <c r="F381" s="187"/>
      <c r="G381" s="33"/>
      <c r="H381" s="6"/>
    </row>
    <row r="382">
      <c r="A382" s="49"/>
      <c r="C382" s="185"/>
      <c r="D382" s="186"/>
      <c r="F382" s="187"/>
      <c r="G382" s="33"/>
      <c r="H382" s="6"/>
    </row>
    <row r="383">
      <c r="A383" s="49"/>
      <c r="C383" s="185"/>
      <c r="D383" s="186"/>
      <c r="F383" s="187"/>
      <c r="G383" s="33"/>
      <c r="H383" s="6"/>
    </row>
    <row r="384">
      <c r="A384" s="49"/>
      <c r="C384" s="185"/>
      <c r="D384" s="186"/>
      <c r="F384" s="187"/>
      <c r="G384" s="33"/>
      <c r="H384" s="6"/>
    </row>
    <row r="385">
      <c r="A385" s="49"/>
      <c r="C385" s="185"/>
      <c r="D385" s="186"/>
      <c r="F385" s="187"/>
      <c r="G385" s="33"/>
      <c r="H385" s="6"/>
    </row>
    <row r="386">
      <c r="A386" s="49"/>
      <c r="C386" s="185"/>
      <c r="D386" s="186"/>
      <c r="F386" s="187"/>
      <c r="G386" s="33"/>
      <c r="H386" s="6"/>
    </row>
    <row r="387">
      <c r="A387" s="49"/>
      <c r="C387" s="185"/>
      <c r="D387" s="186"/>
      <c r="F387" s="187"/>
      <c r="G387" s="33"/>
      <c r="H387" s="6"/>
    </row>
    <row r="388">
      <c r="A388" s="49"/>
      <c r="C388" s="185"/>
      <c r="D388" s="186"/>
      <c r="F388" s="187"/>
      <c r="G388" s="33"/>
      <c r="H388" s="6"/>
    </row>
    <row r="389">
      <c r="A389" s="49"/>
      <c r="C389" s="185"/>
      <c r="D389" s="186"/>
      <c r="F389" s="187"/>
      <c r="G389" s="33"/>
      <c r="H389" s="6"/>
    </row>
    <row r="390">
      <c r="A390" s="49"/>
      <c r="C390" s="185"/>
      <c r="D390" s="186"/>
      <c r="F390" s="187"/>
      <c r="G390" s="33"/>
      <c r="H390" s="6"/>
    </row>
    <row r="391">
      <c r="A391" s="49"/>
      <c r="C391" s="185"/>
      <c r="D391" s="186"/>
      <c r="F391" s="187"/>
      <c r="G391" s="33"/>
      <c r="H391" s="6"/>
    </row>
    <row r="392">
      <c r="A392" s="49"/>
      <c r="C392" s="185"/>
      <c r="D392" s="186"/>
      <c r="F392" s="187"/>
      <c r="G392" s="33"/>
      <c r="H392" s="6"/>
    </row>
    <row r="393">
      <c r="A393" s="49"/>
      <c r="C393" s="185"/>
      <c r="D393" s="186"/>
      <c r="F393" s="187"/>
      <c r="G393" s="33"/>
      <c r="H393" s="6"/>
    </row>
    <row r="394">
      <c r="A394" s="49"/>
      <c r="C394" s="185"/>
      <c r="D394" s="186"/>
      <c r="F394" s="187"/>
      <c r="G394" s="33"/>
      <c r="H394" s="6"/>
    </row>
    <row r="395">
      <c r="A395" s="49"/>
      <c r="C395" s="185"/>
      <c r="D395" s="186"/>
      <c r="F395" s="187"/>
      <c r="G395" s="33"/>
      <c r="H395" s="6"/>
    </row>
    <row r="396">
      <c r="A396" s="49"/>
      <c r="C396" s="185"/>
      <c r="D396" s="186"/>
      <c r="F396" s="187"/>
      <c r="G396" s="33"/>
      <c r="H396" s="6"/>
    </row>
    <row r="397">
      <c r="A397" s="49"/>
      <c r="C397" s="185"/>
      <c r="D397" s="186"/>
      <c r="F397" s="187"/>
      <c r="G397" s="33"/>
      <c r="H397" s="6"/>
    </row>
    <row r="398">
      <c r="A398" s="49"/>
      <c r="C398" s="185"/>
      <c r="D398" s="186"/>
      <c r="F398" s="187"/>
      <c r="G398" s="33"/>
      <c r="H398" s="6"/>
    </row>
    <row r="399">
      <c r="A399" s="49"/>
      <c r="C399" s="185"/>
      <c r="D399" s="186"/>
      <c r="F399" s="187"/>
      <c r="G399" s="33"/>
      <c r="H399" s="6"/>
    </row>
    <row r="400">
      <c r="A400" s="49"/>
      <c r="C400" s="185"/>
      <c r="D400" s="186"/>
      <c r="F400" s="187"/>
      <c r="G400" s="33"/>
      <c r="H400" s="6"/>
    </row>
    <row r="401">
      <c r="A401" s="49"/>
      <c r="C401" s="185"/>
      <c r="D401" s="186"/>
      <c r="F401" s="187"/>
      <c r="G401" s="33"/>
      <c r="H401" s="6"/>
    </row>
    <row r="402">
      <c r="A402" s="49"/>
      <c r="C402" s="185"/>
      <c r="D402" s="186"/>
      <c r="F402" s="187"/>
      <c r="G402" s="33"/>
      <c r="H402" s="6"/>
    </row>
    <row r="403">
      <c r="A403" s="49"/>
      <c r="C403" s="185"/>
      <c r="D403" s="186"/>
      <c r="F403" s="187"/>
      <c r="G403" s="33"/>
      <c r="H403" s="6"/>
    </row>
    <row r="404">
      <c r="A404" s="49"/>
      <c r="C404" s="185"/>
      <c r="D404" s="186"/>
      <c r="F404" s="187"/>
      <c r="G404" s="33"/>
      <c r="H404" s="6"/>
    </row>
    <row r="405">
      <c r="A405" s="49"/>
      <c r="C405" s="185"/>
      <c r="D405" s="186"/>
      <c r="F405" s="187"/>
      <c r="G405" s="33"/>
      <c r="H405" s="6"/>
    </row>
    <row r="406">
      <c r="A406" s="49"/>
      <c r="C406" s="185"/>
      <c r="D406" s="186"/>
      <c r="F406" s="187"/>
      <c r="G406" s="33"/>
      <c r="H406" s="6"/>
    </row>
    <row r="407">
      <c r="A407" s="49"/>
      <c r="C407" s="185"/>
      <c r="D407" s="186"/>
      <c r="F407" s="187"/>
      <c r="G407" s="33"/>
      <c r="H407" s="6"/>
    </row>
    <row r="408">
      <c r="A408" s="49"/>
      <c r="C408" s="185"/>
      <c r="D408" s="186"/>
      <c r="F408" s="187"/>
      <c r="G408" s="33"/>
      <c r="H408" s="6"/>
    </row>
    <row r="409">
      <c r="A409" s="49"/>
      <c r="C409" s="185"/>
      <c r="D409" s="186"/>
      <c r="F409" s="187"/>
      <c r="G409" s="33"/>
      <c r="H409" s="6"/>
    </row>
    <row r="410">
      <c r="A410" s="49"/>
      <c r="C410" s="185"/>
      <c r="D410" s="186"/>
      <c r="F410" s="187"/>
      <c r="G410" s="33"/>
      <c r="H410" s="6"/>
    </row>
    <row r="411">
      <c r="A411" s="49"/>
      <c r="C411" s="185"/>
      <c r="D411" s="186"/>
      <c r="F411" s="187"/>
      <c r="G411" s="33"/>
      <c r="H411" s="6"/>
    </row>
    <row r="412">
      <c r="A412" s="49"/>
      <c r="C412" s="185"/>
      <c r="D412" s="186"/>
      <c r="F412" s="187"/>
      <c r="G412" s="33"/>
      <c r="H412" s="6"/>
    </row>
    <row r="413">
      <c r="A413" s="49"/>
      <c r="C413" s="185"/>
      <c r="D413" s="186"/>
      <c r="F413" s="187"/>
      <c r="G413" s="33"/>
      <c r="H413" s="6"/>
    </row>
    <row r="414">
      <c r="A414" s="49"/>
      <c r="C414" s="185"/>
      <c r="D414" s="186"/>
      <c r="F414" s="187"/>
      <c r="G414" s="33"/>
      <c r="H414" s="6"/>
    </row>
    <row r="415">
      <c r="A415" s="49"/>
      <c r="C415" s="185"/>
      <c r="D415" s="186"/>
      <c r="F415" s="187"/>
      <c r="G415" s="33"/>
      <c r="H415" s="6"/>
    </row>
    <row r="416">
      <c r="A416" s="49"/>
      <c r="C416" s="185"/>
      <c r="D416" s="186"/>
      <c r="F416" s="187"/>
      <c r="G416" s="33"/>
      <c r="H416" s="6"/>
    </row>
    <row r="417">
      <c r="A417" s="49"/>
      <c r="C417" s="185"/>
      <c r="D417" s="186"/>
      <c r="F417" s="187"/>
      <c r="G417" s="33"/>
      <c r="H417" s="6"/>
    </row>
    <row r="418">
      <c r="A418" s="49"/>
      <c r="C418" s="185"/>
      <c r="D418" s="186"/>
      <c r="F418" s="187"/>
      <c r="G418" s="33"/>
      <c r="H418" s="6"/>
    </row>
    <row r="419">
      <c r="A419" s="49"/>
      <c r="C419" s="185"/>
      <c r="D419" s="186"/>
      <c r="F419" s="187"/>
      <c r="G419" s="33"/>
      <c r="H419" s="6"/>
    </row>
    <row r="420">
      <c r="A420" s="49"/>
      <c r="C420" s="185"/>
      <c r="D420" s="186"/>
      <c r="F420" s="187"/>
      <c r="G420" s="33"/>
      <c r="H420" s="6"/>
    </row>
    <row r="421">
      <c r="A421" s="49"/>
      <c r="C421" s="185"/>
      <c r="D421" s="186"/>
      <c r="F421" s="187"/>
      <c r="G421" s="33"/>
      <c r="H421" s="6"/>
    </row>
    <row r="422">
      <c r="A422" s="49"/>
      <c r="C422" s="185"/>
      <c r="D422" s="186"/>
      <c r="F422" s="187"/>
      <c r="G422" s="33"/>
      <c r="H422" s="6"/>
    </row>
    <row r="423">
      <c r="A423" s="49"/>
      <c r="C423" s="185"/>
      <c r="D423" s="186"/>
      <c r="F423" s="187"/>
      <c r="G423" s="33"/>
      <c r="H423" s="6"/>
    </row>
    <row r="424">
      <c r="A424" s="49"/>
      <c r="C424" s="185"/>
      <c r="D424" s="186"/>
      <c r="F424" s="187"/>
      <c r="G424" s="33"/>
      <c r="H424" s="6"/>
    </row>
    <row r="425">
      <c r="A425" s="49"/>
      <c r="C425" s="185"/>
      <c r="D425" s="186"/>
      <c r="F425" s="187"/>
      <c r="G425" s="33"/>
      <c r="H425" s="6"/>
    </row>
    <row r="426">
      <c r="A426" s="49"/>
      <c r="C426" s="185"/>
      <c r="D426" s="186"/>
      <c r="F426" s="187"/>
      <c r="G426" s="33"/>
      <c r="H426" s="6"/>
    </row>
    <row r="427">
      <c r="A427" s="49"/>
      <c r="C427" s="185"/>
      <c r="D427" s="186"/>
      <c r="F427" s="187"/>
      <c r="G427" s="33"/>
      <c r="H427" s="6"/>
    </row>
    <row r="428">
      <c r="A428" s="49"/>
      <c r="C428" s="185"/>
      <c r="D428" s="186"/>
      <c r="F428" s="187"/>
      <c r="G428" s="33"/>
      <c r="H428" s="6"/>
    </row>
    <row r="429">
      <c r="A429" s="49"/>
      <c r="C429" s="185"/>
      <c r="D429" s="186"/>
      <c r="F429" s="187"/>
      <c r="G429" s="33"/>
      <c r="H429" s="6"/>
    </row>
    <row r="430">
      <c r="A430" s="49"/>
      <c r="C430" s="185"/>
      <c r="D430" s="186"/>
      <c r="F430" s="187"/>
      <c r="G430" s="33"/>
      <c r="H430" s="6"/>
    </row>
    <row r="431">
      <c r="A431" s="49"/>
      <c r="C431" s="185"/>
      <c r="D431" s="186"/>
      <c r="F431" s="187"/>
      <c r="G431" s="33"/>
      <c r="H431" s="6"/>
    </row>
    <row r="432">
      <c r="A432" s="49"/>
      <c r="C432" s="185"/>
      <c r="D432" s="186"/>
      <c r="F432" s="187"/>
      <c r="G432" s="33"/>
      <c r="H432" s="6"/>
    </row>
    <row r="433">
      <c r="A433" s="49"/>
      <c r="C433" s="185"/>
      <c r="D433" s="186"/>
      <c r="F433" s="187"/>
      <c r="G433" s="33"/>
      <c r="H433" s="6"/>
    </row>
    <row r="434">
      <c r="A434" s="49"/>
      <c r="C434" s="185"/>
      <c r="D434" s="186"/>
      <c r="F434" s="187"/>
      <c r="G434" s="33"/>
      <c r="H434" s="6"/>
    </row>
    <row r="435">
      <c r="A435" s="49"/>
      <c r="C435" s="185"/>
      <c r="D435" s="186"/>
      <c r="F435" s="187"/>
      <c r="G435" s="33"/>
      <c r="H435" s="6"/>
    </row>
    <row r="436">
      <c r="A436" s="49"/>
      <c r="C436" s="185"/>
      <c r="D436" s="186"/>
      <c r="F436" s="187"/>
      <c r="G436" s="33"/>
      <c r="H436" s="6"/>
    </row>
    <row r="437">
      <c r="A437" s="49"/>
      <c r="C437" s="185"/>
      <c r="D437" s="186"/>
      <c r="F437" s="187"/>
      <c r="G437" s="33"/>
      <c r="H437" s="6"/>
    </row>
    <row r="438">
      <c r="A438" s="49"/>
      <c r="C438" s="185"/>
      <c r="D438" s="186"/>
      <c r="F438" s="187"/>
      <c r="G438" s="33"/>
      <c r="H438" s="6"/>
    </row>
    <row r="439">
      <c r="A439" s="49"/>
      <c r="C439" s="185"/>
      <c r="D439" s="186"/>
      <c r="F439" s="187"/>
      <c r="G439" s="33"/>
      <c r="H439" s="6"/>
    </row>
    <row r="440">
      <c r="A440" s="49"/>
      <c r="C440" s="185"/>
      <c r="D440" s="186"/>
      <c r="F440" s="187"/>
      <c r="G440" s="33"/>
      <c r="H440" s="6"/>
    </row>
    <row r="441">
      <c r="A441" s="49"/>
      <c r="C441" s="185"/>
      <c r="D441" s="186"/>
      <c r="F441" s="187"/>
      <c r="G441" s="33"/>
      <c r="H441" s="6"/>
    </row>
    <row r="442">
      <c r="A442" s="49"/>
      <c r="C442" s="185"/>
      <c r="D442" s="186"/>
      <c r="F442" s="187"/>
      <c r="G442" s="33"/>
      <c r="H442" s="6"/>
    </row>
    <row r="443">
      <c r="A443" s="49"/>
      <c r="C443" s="185"/>
      <c r="D443" s="186"/>
      <c r="F443" s="187"/>
      <c r="G443" s="33"/>
      <c r="H443" s="6"/>
    </row>
    <row r="444">
      <c r="A444" s="49"/>
      <c r="C444" s="185"/>
      <c r="D444" s="186"/>
      <c r="F444" s="187"/>
      <c r="G444" s="33"/>
      <c r="H444" s="6"/>
    </row>
    <row r="445">
      <c r="A445" s="49"/>
      <c r="C445" s="185"/>
      <c r="D445" s="186"/>
      <c r="F445" s="187"/>
      <c r="G445" s="33"/>
      <c r="H445" s="6"/>
    </row>
    <row r="446">
      <c r="A446" s="49"/>
      <c r="C446" s="185"/>
      <c r="D446" s="186"/>
      <c r="F446" s="187"/>
      <c r="G446" s="33"/>
      <c r="H446" s="6"/>
    </row>
    <row r="447">
      <c r="A447" s="49"/>
      <c r="C447" s="185"/>
      <c r="D447" s="186"/>
      <c r="F447" s="187"/>
      <c r="G447" s="33"/>
      <c r="H447" s="6"/>
    </row>
    <row r="448">
      <c r="A448" s="49"/>
      <c r="C448" s="185"/>
      <c r="D448" s="186"/>
      <c r="F448" s="187"/>
      <c r="G448" s="33"/>
      <c r="H448" s="6"/>
    </row>
    <row r="449">
      <c r="A449" s="49"/>
      <c r="C449" s="185"/>
      <c r="D449" s="186"/>
      <c r="F449" s="187"/>
      <c r="G449" s="33"/>
      <c r="H449" s="6"/>
    </row>
    <row r="450">
      <c r="A450" s="49"/>
      <c r="C450" s="185"/>
      <c r="D450" s="186"/>
      <c r="F450" s="187"/>
      <c r="G450" s="33"/>
      <c r="H450" s="6"/>
    </row>
    <row r="451">
      <c r="A451" s="49"/>
      <c r="C451" s="185"/>
      <c r="D451" s="186"/>
      <c r="F451" s="187"/>
      <c r="G451" s="33"/>
      <c r="H451" s="6"/>
    </row>
    <row r="452">
      <c r="A452" s="49"/>
      <c r="C452" s="185"/>
      <c r="D452" s="186"/>
      <c r="F452" s="187"/>
      <c r="G452" s="33"/>
      <c r="H452" s="6"/>
    </row>
    <row r="453">
      <c r="A453" s="49"/>
      <c r="C453" s="185"/>
      <c r="D453" s="186"/>
      <c r="F453" s="187"/>
      <c r="G453" s="33"/>
      <c r="H453" s="6"/>
    </row>
    <row r="454">
      <c r="A454" s="49"/>
      <c r="C454" s="185"/>
      <c r="D454" s="186"/>
      <c r="F454" s="187"/>
      <c r="G454" s="33"/>
      <c r="H454" s="6"/>
    </row>
    <row r="455">
      <c r="A455" s="49"/>
      <c r="C455" s="185"/>
      <c r="D455" s="186"/>
      <c r="F455" s="187"/>
      <c r="G455" s="33"/>
      <c r="H455" s="6"/>
    </row>
    <row r="456">
      <c r="A456" s="49"/>
      <c r="C456" s="185"/>
      <c r="D456" s="186"/>
      <c r="F456" s="187"/>
      <c r="G456" s="33"/>
      <c r="H456" s="6"/>
    </row>
    <row r="457">
      <c r="A457" s="49"/>
      <c r="C457" s="185"/>
      <c r="D457" s="186"/>
      <c r="F457" s="187"/>
      <c r="G457" s="33"/>
      <c r="H457" s="6"/>
    </row>
    <row r="458">
      <c r="A458" s="49"/>
      <c r="C458" s="185"/>
      <c r="D458" s="186"/>
      <c r="F458" s="187"/>
      <c r="G458" s="33"/>
      <c r="H458" s="6"/>
    </row>
    <row r="459">
      <c r="A459" s="49"/>
      <c r="C459" s="185"/>
      <c r="D459" s="186"/>
      <c r="F459" s="187"/>
      <c r="G459" s="33"/>
      <c r="H459" s="6"/>
    </row>
    <row r="460">
      <c r="A460" s="49"/>
      <c r="C460" s="185"/>
      <c r="D460" s="186"/>
      <c r="F460" s="187"/>
      <c r="G460" s="33"/>
      <c r="H460" s="6"/>
    </row>
    <row r="461">
      <c r="A461" s="49"/>
      <c r="C461" s="185"/>
      <c r="D461" s="186"/>
      <c r="F461" s="187"/>
      <c r="G461" s="33"/>
      <c r="H461" s="6"/>
    </row>
    <row r="462">
      <c r="A462" s="49"/>
      <c r="C462" s="185"/>
      <c r="D462" s="186"/>
      <c r="F462" s="187"/>
      <c r="G462" s="33"/>
      <c r="H462" s="6"/>
    </row>
    <row r="463">
      <c r="A463" s="49"/>
      <c r="C463" s="185"/>
      <c r="D463" s="186"/>
      <c r="F463" s="187"/>
      <c r="G463" s="33"/>
      <c r="H463" s="6"/>
    </row>
    <row r="464">
      <c r="A464" s="49"/>
      <c r="C464" s="185"/>
      <c r="D464" s="186"/>
      <c r="F464" s="187"/>
      <c r="G464" s="33"/>
      <c r="H464" s="6"/>
    </row>
    <row r="465">
      <c r="A465" s="49"/>
      <c r="C465" s="185"/>
      <c r="D465" s="186"/>
      <c r="F465" s="187"/>
      <c r="G465" s="33"/>
      <c r="H465" s="6"/>
    </row>
    <row r="466">
      <c r="A466" s="49"/>
      <c r="C466" s="185"/>
      <c r="D466" s="186"/>
      <c r="F466" s="187"/>
      <c r="G466" s="33"/>
      <c r="H466" s="6"/>
    </row>
    <row r="467">
      <c r="A467" s="49"/>
      <c r="C467" s="185"/>
      <c r="D467" s="186"/>
      <c r="F467" s="187"/>
      <c r="G467" s="33"/>
      <c r="H467" s="6"/>
    </row>
    <row r="468">
      <c r="A468" s="49"/>
      <c r="C468" s="185"/>
      <c r="D468" s="186"/>
      <c r="F468" s="187"/>
      <c r="G468" s="33"/>
      <c r="H468" s="6"/>
    </row>
    <row r="469">
      <c r="A469" s="49"/>
      <c r="C469" s="185"/>
      <c r="D469" s="186"/>
      <c r="F469" s="187"/>
      <c r="G469" s="33"/>
      <c r="H469" s="6"/>
    </row>
    <row r="470">
      <c r="A470" s="49"/>
      <c r="C470" s="185"/>
      <c r="D470" s="186"/>
      <c r="F470" s="187"/>
      <c r="G470" s="33"/>
      <c r="H470" s="6"/>
    </row>
    <row r="471">
      <c r="A471" s="49"/>
      <c r="C471" s="185"/>
      <c r="D471" s="186"/>
      <c r="F471" s="187"/>
      <c r="G471" s="33"/>
      <c r="H471" s="6"/>
    </row>
    <row r="472">
      <c r="A472" s="49"/>
      <c r="C472" s="185"/>
      <c r="D472" s="186"/>
      <c r="F472" s="187"/>
      <c r="G472" s="33"/>
      <c r="H472" s="6"/>
    </row>
    <row r="473">
      <c r="A473" s="49"/>
      <c r="C473" s="185"/>
      <c r="D473" s="186"/>
      <c r="F473" s="187"/>
      <c r="G473" s="33"/>
      <c r="H473" s="6"/>
    </row>
    <row r="474">
      <c r="A474" s="49"/>
      <c r="C474" s="185"/>
      <c r="D474" s="186"/>
      <c r="F474" s="187"/>
      <c r="G474" s="33"/>
      <c r="H474" s="6"/>
    </row>
    <row r="475">
      <c r="A475" s="49"/>
      <c r="C475" s="185"/>
      <c r="D475" s="186"/>
      <c r="F475" s="187"/>
      <c r="G475" s="33"/>
      <c r="H475" s="6"/>
    </row>
    <row r="476">
      <c r="A476" s="49"/>
      <c r="C476" s="185"/>
      <c r="D476" s="186"/>
      <c r="F476" s="187"/>
      <c r="G476" s="33"/>
      <c r="H476" s="6"/>
    </row>
    <row r="477">
      <c r="A477" s="49"/>
      <c r="C477" s="185"/>
      <c r="D477" s="186"/>
      <c r="F477" s="187"/>
      <c r="G477" s="33"/>
      <c r="H477" s="6"/>
    </row>
    <row r="478">
      <c r="A478" s="49"/>
      <c r="C478" s="185"/>
      <c r="D478" s="186"/>
      <c r="F478" s="187"/>
      <c r="G478" s="33"/>
      <c r="H478" s="6"/>
    </row>
    <row r="479">
      <c r="A479" s="49"/>
      <c r="C479" s="185"/>
      <c r="D479" s="186"/>
      <c r="F479" s="187"/>
      <c r="G479" s="33"/>
      <c r="H479" s="6"/>
    </row>
    <row r="480">
      <c r="A480" s="49"/>
      <c r="C480" s="185"/>
      <c r="D480" s="186"/>
      <c r="F480" s="187"/>
      <c r="G480" s="33"/>
      <c r="H480" s="6"/>
    </row>
    <row r="481">
      <c r="A481" s="49"/>
      <c r="C481" s="185"/>
      <c r="D481" s="186"/>
      <c r="F481" s="187"/>
      <c r="G481" s="33"/>
      <c r="H481" s="6"/>
    </row>
    <row r="482">
      <c r="A482" s="49"/>
      <c r="C482" s="185"/>
      <c r="D482" s="186"/>
      <c r="F482" s="187"/>
      <c r="G482" s="33"/>
      <c r="H482" s="6"/>
    </row>
    <row r="483">
      <c r="A483" s="49"/>
      <c r="C483" s="185"/>
      <c r="D483" s="186"/>
      <c r="F483" s="187"/>
      <c r="G483" s="33"/>
      <c r="H483" s="6"/>
    </row>
    <row r="484">
      <c r="A484" s="49"/>
      <c r="C484" s="185"/>
      <c r="D484" s="186"/>
      <c r="F484" s="187"/>
      <c r="G484" s="33"/>
      <c r="H484" s="6"/>
    </row>
    <row r="485">
      <c r="A485" s="49"/>
      <c r="C485" s="185"/>
      <c r="D485" s="186"/>
      <c r="F485" s="187"/>
      <c r="G485" s="33"/>
      <c r="H485" s="6"/>
    </row>
    <row r="486">
      <c r="A486" s="49"/>
      <c r="C486" s="185"/>
      <c r="D486" s="186"/>
      <c r="F486" s="187"/>
      <c r="G486" s="33"/>
      <c r="H486" s="6"/>
    </row>
    <row r="487">
      <c r="A487" s="49"/>
      <c r="C487" s="185"/>
      <c r="D487" s="186"/>
      <c r="F487" s="187"/>
      <c r="G487" s="33"/>
      <c r="H487" s="6"/>
    </row>
    <row r="488">
      <c r="A488" s="49"/>
      <c r="C488" s="185"/>
      <c r="D488" s="186"/>
      <c r="F488" s="187"/>
      <c r="G488" s="33"/>
      <c r="H488" s="6"/>
    </row>
    <row r="489">
      <c r="A489" s="49"/>
      <c r="C489" s="185"/>
      <c r="D489" s="186"/>
      <c r="F489" s="187"/>
      <c r="G489" s="33"/>
      <c r="H489" s="6"/>
    </row>
    <row r="490">
      <c r="A490" s="49"/>
      <c r="C490" s="185"/>
      <c r="D490" s="186"/>
      <c r="F490" s="187"/>
      <c r="G490" s="33"/>
      <c r="H490" s="6"/>
    </row>
    <row r="491">
      <c r="A491" s="49"/>
      <c r="C491" s="185"/>
      <c r="D491" s="186"/>
      <c r="F491" s="187"/>
      <c r="G491" s="33"/>
      <c r="H491" s="6"/>
    </row>
    <row r="492">
      <c r="A492" s="49"/>
      <c r="C492" s="185"/>
      <c r="D492" s="186"/>
      <c r="F492" s="187"/>
      <c r="G492" s="33"/>
      <c r="H492" s="6"/>
    </row>
    <row r="493">
      <c r="A493" s="49"/>
      <c r="C493" s="185"/>
      <c r="D493" s="186"/>
      <c r="F493" s="187"/>
      <c r="G493" s="33"/>
      <c r="H493" s="6"/>
    </row>
    <row r="494">
      <c r="A494" s="49"/>
      <c r="C494" s="185"/>
      <c r="D494" s="186"/>
      <c r="F494" s="187"/>
      <c r="G494" s="33"/>
      <c r="H494" s="6"/>
    </row>
    <row r="495">
      <c r="A495" s="49"/>
      <c r="C495" s="185"/>
      <c r="D495" s="186"/>
      <c r="F495" s="187"/>
      <c r="G495" s="33"/>
      <c r="H495" s="6"/>
    </row>
    <row r="496">
      <c r="A496" s="49"/>
      <c r="C496" s="185"/>
      <c r="D496" s="186"/>
      <c r="F496" s="187"/>
      <c r="G496" s="33"/>
      <c r="H496" s="6"/>
    </row>
    <row r="497">
      <c r="A497" s="49"/>
      <c r="C497" s="185"/>
      <c r="D497" s="186"/>
      <c r="F497" s="187"/>
      <c r="G497" s="33"/>
      <c r="H497" s="6"/>
    </row>
    <row r="498">
      <c r="A498" s="49"/>
      <c r="C498" s="185"/>
      <c r="D498" s="186"/>
      <c r="F498" s="187"/>
      <c r="G498" s="33"/>
      <c r="H498" s="6"/>
    </row>
    <row r="499">
      <c r="A499" s="49"/>
      <c r="C499" s="185"/>
      <c r="D499" s="186"/>
      <c r="F499" s="187"/>
      <c r="G499" s="33"/>
      <c r="H499" s="6"/>
    </row>
    <row r="500">
      <c r="A500" s="49"/>
      <c r="C500" s="185"/>
      <c r="D500" s="186"/>
      <c r="F500" s="187"/>
      <c r="G500" s="33"/>
      <c r="H500" s="6"/>
    </row>
    <row r="501">
      <c r="A501" s="49"/>
      <c r="C501" s="185"/>
      <c r="D501" s="186"/>
      <c r="F501" s="187"/>
      <c r="G501" s="33"/>
      <c r="H501" s="6"/>
    </row>
    <row r="502">
      <c r="A502" s="49"/>
      <c r="C502" s="185"/>
      <c r="D502" s="186"/>
      <c r="F502" s="187"/>
      <c r="G502" s="33"/>
      <c r="H502" s="6"/>
    </row>
    <row r="503">
      <c r="A503" s="49"/>
      <c r="C503" s="185"/>
      <c r="D503" s="186"/>
      <c r="F503" s="187"/>
      <c r="G503" s="33"/>
      <c r="H503" s="6"/>
    </row>
    <row r="504">
      <c r="A504" s="49"/>
      <c r="C504" s="185"/>
      <c r="D504" s="186"/>
      <c r="F504" s="187"/>
      <c r="G504" s="33"/>
      <c r="H504" s="6"/>
    </row>
    <row r="505">
      <c r="A505" s="49"/>
      <c r="C505" s="185"/>
      <c r="D505" s="186"/>
      <c r="F505" s="187"/>
      <c r="G505" s="33"/>
      <c r="H505" s="6"/>
    </row>
    <row r="506">
      <c r="A506" s="49"/>
      <c r="C506" s="185"/>
      <c r="D506" s="186"/>
      <c r="F506" s="187"/>
      <c r="G506" s="33"/>
      <c r="H506" s="6"/>
    </row>
    <row r="507">
      <c r="A507" s="49"/>
      <c r="C507" s="185"/>
      <c r="D507" s="186"/>
      <c r="F507" s="187"/>
      <c r="G507" s="33"/>
      <c r="H507" s="6"/>
    </row>
    <row r="508">
      <c r="A508" s="49"/>
      <c r="C508" s="185"/>
      <c r="D508" s="186"/>
      <c r="F508" s="187"/>
      <c r="G508" s="33"/>
      <c r="H508" s="6"/>
    </row>
    <row r="509">
      <c r="A509" s="49"/>
      <c r="C509" s="185"/>
      <c r="D509" s="186"/>
      <c r="F509" s="187"/>
      <c r="G509" s="33"/>
      <c r="H509" s="6"/>
    </row>
    <row r="510">
      <c r="A510" s="49"/>
      <c r="C510" s="185"/>
      <c r="D510" s="186"/>
      <c r="F510" s="187"/>
      <c r="G510" s="33"/>
      <c r="H510" s="6"/>
    </row>
    <row r="511">
      <c r="A511" s="49"/>
      <c r="C511" s="185"/>
      <c r="D511" s="186"/>
      <c r="F511" s="187"/>
      <c r="G511" s="33"/>
      <c r="H511" s="6"/>
    </row>
    <row r="512">
      <c r="A512" s="49"/>
      <c r="C512" s="185"/>
      <c r="D512" s="186"/>
      <c r="F512" s="187"/>
      <c r="G512" s="33"/>
      <c r="H512" s="6"/>
    </row>
    <row r="513">
      <c r="A513" s="49"/>
      <c r="C513" s="185"/>
      <c r="D513" s="186"/>
      <c r="F513" s="187"/>
      <c r="G513" s="33"/>
      <c r="H513" s="6"/>
    </row>
    <row r="514">
      <c r="A514" s="49"/>
      <c r="C514" s="185"/>
      <c r="D514" s="186"/>
      <c r="F514" s="187"/>
      <c r="G514" s="33"/>
      <c r="H514" s="6"/>
    </row>
    <row r="515">
      <c r="A515" s="49"/>
      <c r="C515" s="185"/>
      <c r="D515" s="186"/>
      <c r="F515" s="187"/>
      <c r="G515" s="33"/>
      <c r="H515" s="6"/>
    </row>
    <row r="516">
      <c r="A516" s="49"/>
      <c r="C516" s="185"/>
      <c r="D516" s="186"/>
      <c r="F516" s="187"/>
      <c r="G516" s="33"/>
      <c r="H516" s="6"/>
    </row>
    <row r="517">
      <c r="A517" s="49"/>
      <c r="C517" s="185"/>
      <c r="D517" s="186"/>
      <c r="F517" s="187"/>
      <c r="G517" s="33"/>
      <c r="H517" s="6"/>
    </row>
    <row r="518">
      <c r="A518" s="49"/>
      <c r="C518" s="185"/>
      <c r="D518" s="186"/>
      <c r="F518" s="187"/>
      <c r="G518" s="33"/>
      <c r="H518" s="6"/>
    </row>
    <row r="519">
      <c r="A519" s="49"/>
      <c r="C519" s="185"/>
      <c r="D519" s="186"/>
      <c r="F519" s="187"/>
      <c r="G519" s="33"/>
      <c r="H519" s="6"/>
    </row>
    <row r="520">
      <c r="A520" s="49"/>
      <c r="C520" s="185"/>
      <c r="D520" s="186"/>
      <c r="F520" s="187"/>
      <c r="G520" s="33"/>
      <c r="H520" s="6"/>
    </row>
    <row r="521">
      <c r="A521" s="49"/>
      <c r="C521" s="185"/>
      <c r="D521" s="186"/>
      <c r="F521" s="187"/>
      <c r="G521" s="33"/>
      <c r="H521" s="6"/>
    </row>
    <row r="522">
      <c r="A522" s="49"/>
      <c r="C522" s="185"/>
      <c r="D522" s="186"/>
      <c r="F522" s="187"/>
      <c r="G522" s="33"/>
      <c r="H522" s="6"/>
    </row>
    <row r="523">
      <c r="A523" s="49"/>
      <c r="C523" s="185"/>
      <c r="D523" s="186"/>
      <c r="F523" s="187"/>
      <c r="G523" s="33"/>
      <c r="H523" s="6"/>
    </row>
    <row r="524">
      <c r="A524" s="49"/>
      <c r="C524" s="185"/>
      <c r="D524" s="186"/>
      <c r="F524" s="187"/>
      <c r="G524" s="33"/>
      <c r="H524" s="6"/>
    </row>
    <row r="525">
      <c r="A525" s="49"/>
      <c r="C525" s="185"/>
      <c r="D525" s="186"/>
      <c r="F525" s="187"/>
      <c r="G525" s="33"/>
      <c r="H525" s="6"/>
    </row>
    <row r="526">
      <c r="A526" s="49"/>
      <c r="C526" s="185"/>
      <c r="D526" s="186"/>
      <c r="F526" s="187"/>
      <c r="G526" s="33"/>
      <c r="H526" s="6"/>
    </row>
    <row r="527">
      <c r="A527" s="49"/>
      <c r="C527" s="185"/>
      <c r="D527" s="186"/>
      <c r="F527" s="187"/>
      <c r="G527" s="33"/>
      <c r="H527" s="6"/>
    </row>
    <row r="528">
      <c r="A528" s="49"/>
      <c r="C528" s="185"/>
      <c r="D528" s="186"/>
      <c r="F528" s="187"/>
      <c r="G528" s="33"/>
      <c r="H528" s="6"/>
    </row>
    <row r="529">
      <c r="A529" s="49"/>
      <c r="C529" s="185"/>
      <c r="D529" s="186"/>
      <c r="F529" s="187"/>
      <c r="G529" s="33"/>
      <c r="H529" s="6"/>
    </row>
    <row r="530">
      <c r="A530" s="49"/>
      <c r="C530" s="185"/>
      <c r="D530" s="186"/>
      <c r="F530" s="187"/>
      <c r="G530" s="33"/>
      <c r="H530" s="6"/>
    </row>
    <row r="531">
      <c r="A531" s="49"/>
      <c r="C531" s="185"/>
      <c r="D531" s="186"/>
      <c r="F531" s="187"/>
      <c r="G531" s="33"/>
      <c r="H531" s="6"/>
    </row>
    <row r="532">
      <c r="A532" s="49"/>
      <c r="C532" s="185"/>
      <c r="D532" s="186"/>
      <c r="F532" s="187"/>
      <c r="G532" s="33"/>
      <c r="H532" s="6"/>
    </row>
    <row r="533">
      <c r="A533" s="49"/>
      <c r="C533" s="185"/>
      <c r="D533" s="186"/>
      <c r="F533" s="187"/>
      <c r="G533" s="33"/>
      <c r="H533" s="6"/>
    </row>
    <row r="534">
      <c r="A534" s="49"/>
      <c r="C534" s="185"/>
      <c r="D534" s="186"/>
      <c r="F534" s="187"/>
      <c r="G534" s="33"/>
      <c r="H534" s="6"/>
    </row>
    <row r="535">
      <c r="A535" s="49"/>
      <c r="C535" s="185"/>
      <c r="D535" s="186"/>
      <c r="F535" s="187"/>
      <c r="G535" s="33"/>
      <c r="H535" s="6"/>
    </row>
    <row r="536">
      <c r="A536" s="49"/>
      <c r="C536" s="185"/>
      <c r="D536" s="186"/>
      <c r="F536" s="187"/>
      <c r="G536" s="33"/>
      <c r="H536" s="6"/>
    </row>
    <row r="537">
      <c r="A537" s="49"/>
      <c r="C537" s="185"/>
      <c r="D537" s="186"/>
      <c r="F537" s="187"/>
      <c r="G537" s="33"/>
      <c r="H537" s="6"/>
    </row>
    <row r="538">
      <c r="A538" s="49"/>
      <c r="C538" s="185"/>
      <c r="D538" s="186"/>
      <c r="F538" s="187"/>
      <c r="G538" s="33"/>
      <c r="H538" s="6"/>
    </row>
    <row r="539">
      <c r="A539" s="49"/>
      <c r="C539" s="185"/>
      <c r="D539" s="186"/>
      <c r="F539" s="187"/>
      <c r="G539" s="33"/>
      <c r="H539" s="6"/>
    </row>
    <row r="540">
      <c r="A540" s="49"/>
      <c r="C540" s="185"/>
      <c r="D540" s="186"/>
      <c r="F540" s="187"/>
      <c r="G540" s="33"/>
      <c r="H540" s="6"/>
    </row>
    <row r="541">
      <c r="A541" s="49"/>
      <c r="C541" s="185"/>
      <c r="D541" s="186"/>
      <c r="F541" s="187"/>
      <c r="G541" s="33"/>
      <c r="H541" s="6"/>
    </row>
    <row r="542">
      <c r="A542" s="49"/>
      <c r="C542" s="185"/>
      <c r="D542" s="186"/>
      <c r="F542" s="187"/>
      <c r="G542" s="33"/>
      <c r="H542" s="6"/>
    </row>
    <row r="543">
      <c r="A543" s="49"/>
      <c r="C543" s="185"/>
      <c r="D543" s="186"/>
      <c r="F543" s="187"/>
      <c r="G543" s="33"/>
      <c r="H543" s="6"/>
    </row>
    <row r="544">
      <c r="A544" s="49"/>
      <c r="C544" s="185"/>
      <c r="D544" s="186"/>
      <c r="F544" s="187"/>
      <c r="G544" s="33"/>
      <c r="H544" s="6"/>
    </row>
    <row r="545">
      <c r="A545" s="49"/>
      <c r="C545" s="185"/>
      <c r="D545" s="186"/>
      <c r="F545" s="187"/>
      <c r="G545" s="33"/>
      <c r="H545" s="6"/>
    </row>
    <row r="546">
      <c r="A546" s="49"/>
      <c r="C546" s="185"/>
      <c r="D546" s="186"/>
      <c r="F546" s="187"/>
      <c r="G546" s="33"/>
      <c r="H546" s="6"/>
    </row>
    <row r="547">
      <c r="A547" s="49"/>
      <c r="C547" s="185"/>
      <c r="D547" s="186"/>
      <c r="F547" s="187"/>
      <c r="G547" s="33"/>
      <c r="H547" s="6"/>
    </row>
    <row r="548">
      <c r="A548" s="49"/>
      <c r="C548" s="185"/>
      <c r="D548" s="186"/>
      <c r="F548" s="187"/>
      <c r="G548" s="33"/>
      <c r="H548" s="6"/>
    </row>
    <row r="549">
      <c r="A549" s="49"/>
      <c r="C549" s="185"/>
      <c r="D549" s="186"/>
      <c r="F549" s="187"/>
      <c r="G549" s="33"/>
      <c r="H549" s="6"/>
    </row>
    <row r="550">
      <c r="A550" s="49"/>
      <c r="C550" s="185"/>
      <c r="D550" s="186"/>
      <c r="F550" s="187"/>
      <c r="G550" s="33"/>
      <c r="H550" s="6"/>
    </row>
    <row r="551">
      <c r="A551" s="49"/>
      <c r="C551" s="185"/>
      <c r="D551" s="186"/>
      <c r="F551" s="187"/>
      <c r="G551" s="33"/>
      <c r="H551" s="6"/>
    </row>
    <row r="552">
      <c r="A552" s="49"/>
      <c r="C552" s="185"/>
      <c r="D552" s="186"/>
      <c r="F552" s="187"/>
      <c r="G552" s="33"/>
      <c r="H552" s="6"/>
    </row>
    <row r="553">
      <c r="A553" s="49"/>
      <c r="C553" s="185"/>
      <c r="D553" s="186"/>
      <c r="F553" s="187"/>
      <c r="G553" s="33"/>
      <c r="H553" s="6"/>
    </row>
    <row r="554">
      <c r="A554" s="49"/>
      <c r="C554" s="185"/>
      <c r="D554" s="186"/>
      <c r="F554" s="187"/>
      <c r="G554" s="33"/>
      <c r="H554" s="6"/>
    </row>
    <row r="555">
      <c r="A555" s="49"/>
      <c r="C555" s="185"/>
      <c r="D555" s="186"/>
      <c r="F555" s="187"/>
      <c r="G555" s="33"/>
      <c r="H555" s="6"/>
    </row>
    <row r="556">
      <c r="A556" s="49"/>
      <c r="C556" s="185"/>
      <c r="D556" s="186"/>
      <c r="F556" s="187"/>
      <c r="G556" s="33"/>
      <c r="H556" s="6"/>
    </row>
    <row r="557">
      <c r="A557" s="49"/>
      <c r="C557" s="185"/>
      <c r="D557" s="186"/>
      <c r="F557" s="187"/>
      <c r="G557" s="33"/>
      <c r="H557" s="6"/>
    </row>
    <row r="558">
      <c r="A558" s="49"/>
      <c r="C558" s="185"/>
      <c r="D558" s="186"/>
      <c r="F558" s="187"/>
      <c r="G558" s="33"/>
      <c r="H558" s="6"/>
    </row>
    <row r="559">
      <c r="A559" s="49"/>
      <c r="C559" s="185"/>
      <c r="D559" s="186"/>
      <c r="F559" s="187"/>
      <c r="G559" s="33"/>
      <c r="H559" s="6"/>
    </row>
    <row r="560">
      <c r="A560" s="49"/>
      <c r="C560" s="185"/>
      <c r="D560" s="186"/>
      <c r="F560" s="187"/>
      <c r="G560" s="33"/>
      <c r="H560" s="6"/>
    </row>
    <row r="561">
      <c r="A561" s="49"/>
      <c r="C561" s="185"/>
      <c r="D561" s="186"/>
      <c r="F561" s="187"/>
      <c r="G561" s="33"/>
      <c r="H561" s="6"/>
    </row>
    <row r="562">
      <c r="A562" s="49"/>
      <c r="C562" s="185"/>
      <c r="D562" s="186"/>
      <c r="F562" s="187"/>
      <c r="G562" s="33"/>
      <c r="H562" s="6"/>
    </row>
    <row r="563">
      <c r="A563" s="49"/>
      <c r="C563" s="185"/>
      <c r="D563" s="186"/>
      <c r="F563" s="187"/>
      <c r="G563" s="33"/>
      <c r="H563" s="6"/>
    </row>
    <row r="564">
      <c r="A564" s="49"/>
      <c r="C564" s="185"/>
      <c r="D564" s="186"/>
      <c r="F564" s="187"/>
      <c r="G564" s="33"/>
      <c r="H564" s="6"/>
    </row>
    <row r="565">
      <c r="A565" s="49"/>
      <c r="C565" s="185"/>
      <c r="D565" s="186"/>
      <c r="F565" s="187"/>
      <c r="G565" s="33"/>
      <c r="H565" s="6"/>
    </row>
    <row r="566">
      <c r="A566" s="49"/>
      <c r="C566" s="185"/>
      <c r="D566" s="186"/>
      <c r="F566" s="187"/>
      <c r="G566" s="33"/>
      <c r="H566" s="6"/>
    </row>
    <row r="567">
      <c r="A567" s="49"/>
      <c r="C567" s="185"/>
      <c r="D567" s="186"/>
      <c r="F567" s="187"/>
      <c r="G567" s="33"/>
      <c r="H567" s="6"/>
    </row>
    <row r="568">
      <c r="A568" s="49"/>
      <c r="C568" s="185"/>
      <c r="D568" s="186"/>
      <c r="F568" s="187"/>
      <c r="G568" s="33"/>
      <c r="H568" s="6"/>
    </row>
    <row r="569">
      <c r="A569" s="49"/>
      <c r="C569" s="185"/>
      <c r="D569" s="186"/>
      <c r="F569" s="187"/>
      <c r="G569" s="33"/>
      <c r="H569" s="6"/>
    </row>
    <row r="570">
      <c r="A570" s="49"/>
      <c r="C570" s="185"/>
      <c r="D570" s="186"/>
      <c r="F570" s="187"/>
      <c r="G570" s="33"/>
      <c r="H570" s="6"/>
    </row>
    <row r="571">
      <c r="A571" s="49"/>
      <c r="C571" s="185"/>
      <c r="D571" s="186"/>
      <c r="F571" s="187"/>
      <c r="G571" s="33"/>
      <c r="H571" s="6"/>
    </row>
    <row r="572">
      <c r="A572" s="49"/>
      <c r="C572" s="185"/>
      <c r="D572" s="186"/>
      <c r="F572" s="187"/>
      <c r="G572" s="33"/>
      <c r="H572" s="6"/>
    </row>
    <row r="573">
      <c r="A573" s="49"/>
      <c r="C573" s="185"/>
      <c r="D573" s="186"/>
      <c r="F573" s="187"/>
      <c r="G573" s="33"/>
      <c r="H573" s="6"/>
    </row>
    <row r="574">
      <c r="A574" s="49"/>
      <c r="C574" s="185"/>
      <c r="D574" s="186"/>
      <c r="F574" s="187"/>
      <c r="G574" s="33"/>
      <c r="H574" s="6"/>
    </row>
    <row r="575">
      <c r="A575" s="49"/>
      <c r="C575" s="185"/>
      <c r="D575" s="186"/>
      <c r="F575" s="187"/>
      <c r="G575" s="33"/>
      <c r="H575" s="6"/>
    </row>
    <row r="576">
      <c r="A576" s="49"/>
      <c r="C576" s="185"/>
      <c r="D576" s="186"/>
      <c r="F576" s="187"/>
      <c r="G576" s="33"/>
      <c r="H576" s="6"/>
    </row>
    <row r="577">
      <c r="A577" s="49"/>
      <c r="C577" s="185"/>
      <c r="D577" s="186"/>
      <c r="F577" s="187"/>
      <c r="G577" s="33"/>
      <c r="H577" s="6"/>
    </row>
    <row r="578">
      <c r="A578" s="49"/>
      <c r="C578" s="185"/>
      <c r="D578" s="186"/>
      <c r="F578" s="187"/>
      <c r="G578" s="33"/>
      <c r="H578" s="6"/>
    </row>
    <row r="579">
      <c r="A579" s="49"/>
      <c r="C579" s="185"/>
      <c r="D579" s="186"/>
      <c r="F579" s="187"/>
      <c r="G579" s="33"/>
      <c r="H579" s="6"/>
    </row>
    <row r="580">
      <c r="A580" s="49"/>
      <c r="C580" s="185"/>
      <c r="D580" s="186"/>
      <c r="F580" s="187"/>
      <c r="G580" s="33"/>
      <c r="H580" s="6"/>
    </row>
    <row r="581">
      <c r="A581" s="49"/>
      <c r="C581" s="185"/>
      <c r="D581" s="186"/>
      <c r="F581" s="187"/>
      <c r="G581" s="33"/>
      <c r="H581" s="6"/>
    </row>
    <row r="582">
      <c r="A582" s="49"/>
      <c r="C582" s="185"/>
      <c r="D582" s="186"/>
      <c r="F582" s="187"/>
      <c r="G582" s="33"/>
      <c r="H582" s="6"/>
    </row>
    <row r="583">
      <c r="A583" s="49"/>
      <c r="C583" s="185"/>
      <c r="D583" s="186"/>
      <c r="F583" s="187"/>
      <c r="G583" s="33"/>
      <c r="H583" s="6"/>
    </row>
    <row r="584">
      <c r="A584" s="49"/>
      <c r="C584" s="185"/>
      <c r="D584" s="186"/>
      <c r="F584" s="187"/>
      <c r="G584" s="33"/>
      <c r="H584" s="6"/>
    </row>
    <row r="585">
      <c r="A585" s="49"/>
      <c r="C585" s="185"/>
      <c r="D585" s="186"/>
      <c r="F585" s="187"/>
      <c r="G585" s="33"/>
      <c r="H585" s="6"/>
    </row>
    <row r="586">
      <c r="A586" s="49"/>
      <c r="C586" s="185"/>
      <c r="D586" s="186"/>
      <c r="F586" s="187"/>
      <c r="G586" s="33"/>
      <c r="H586" s="6"/>
    </row>
    <row r="587">
      <c r="A587" s="49"/>
      <c r="C587" s="185"/>
      <c r="D587" s="186"/>
      <c r="F587" s="187"/>
      <c r="G587" s="33"/>
      <c r="H587" s="6"/>
    </row>
    <row r="588">
      <c r="A588" s="49"/>
      <c r="C588" s="185"/>
      <c r="D588" s="186"/>
      <c r="F588" s="187"/>
      <c r="G588" s="33"/>
      <c r="H588" s="6"/>
    </row>
    <row r="589">
      <c r="A589" s="49"/>
      <c r="C589" s="185"/>
      <c r="D589" s="186"/>
      <c r="F589" s="187"/>
      <c r="G589" s="33"/>
      <c r="H589" s="6"/>
    </row>
    <row r="590">
      <c r="A590" s="49"/>
      <c r="C590" s="185"/>
      <c r="D590" s="186"/>
      <c r="F590" s="187"/>
      <c r="G590" s="33"/>
      <c r="H590" s="6"/>
    </row>
    <row r="591">
      <c r="A591" s="49"/>
      <c r="C591" s="185"/>
      <c r="D591" s="186"/>
      <c r="F591" s="187"/>
      <c r="G591" s="33"/>
      <c r="H591" s="6"/>
    </row>
    <row r="592">
      <c r="A592" s="49"/>
      <c r="C592" s="185"/>
      <c r="D592" s="186"/>
      <c r="F592" s="187"/>
      <c r="G592" s="33"/>
      <c r="H592" s="6"/>
    </row>
    <row r="593">
      <c r="A593" s="49"/>
      <c r="C593" s="185"/>
      <c r="D593" s="186"/>
      <c r="F593" s="187"/>
      <c r="G593" s="33"/>
      <c r="H593" s="6"/>
    </row>
    <row r="594">
      <c r="A594" s="49"/>
      <c r="C594" s="185"/>
      <c r="D594" s="186"/>
      <c r="F594" s="187"/>
      <c r="G594" s="33"/>
      <c r="H594" s="6"/>
    </row>
    <row r="595">
      <c r="A595" s="49"/>
      <c r="C595" s="185"/>
      <c r="D595" s="186"/>
      <c r="F595" s="187"/>
      <c r="G595" s="33"/>
      <c r="H595" s="6"/>
    </row>
    <row r="596">
      <c r="A596" s="49"/>
      <c r="C596" s="185"/>
      <c r="D596" s="186"/>
      <c r="F596" s="187"/>
      <c r="G596" s="33"/>
      <c r="H596" s="6"/>
    </row>
    <row r="597">
      <c r="A597" s="49"/>
      <c r="C597" s="185"/>
      <c r="D597" s="186"/>
      <c r="F597" s="187"/>
      <c r="G597" s="33"/>
      <c r="H597" s="6"/>
    </row>
    <row r="598">
      <c r="A598" s="49"/>
      <c r="C598" s="185"/>
      <c r="D598" s="186"/>
      <c r="F598" s="187"/>
      <c r="G598" s="33"/>
      <c r="H598" s="6"/>
    </row>
    <row r="599">
      <c r="A599" s="49"/>
      <c r="C599" s="185"/>
      <c r="D599" s="186"/>
      <c r="F599" s="187"/>
      <c r="G599" s="33"/>
      <c r="H599" s="6"/>
    </row>
    <row r="600">
      <c r="A600" s="49"/>
      <c r="C600" s="185"/>
      <c r="D600" s="186"/>
      <c r="F600" s="187"/>
      <c r="G600" s="33"/>
      <c r="H600" s="6"/>
    </row>
    <row r="601">
      <c r="A601" s="49"/>
      <c r="C601" s="185"/>
      <c r="D601" s="186"/>
      <c r="F601" s="187"/>
      <c r="G601" s="33"/>
      <c r="H601" s="6"/>
    </row>
    <row r="602">
      <c r="A602" s="49"/>
      <c r="C602" s="185"/>
      <c r="D602" s="186"/>
      <c r="F602" s="187"/>
      <c r="G602" s="33"/>
      <c r="H602" s="6"/>
    </row>
    <row r="603">
      <c r="A603" s="49"/>
      <c r="C603" s="185"/>
      <c r="D603" s="186"/>
      <c r="F603" s="187"/>
      <c r="G603" s="33"/>
      <c r="H603" s="6"/>
    </row>
    <row r="604">
      <c r="A604" s="49"/>
      <c r="C604" s="185"/>
      <c r="D604" s="186"/>
      <c r="F604" s="187"/>
      <c r="G604" s="33"/>
      <c r="H604" s="6"/>
    </row>
    <row r="605">
      <c r="A605" s="49"/>
      <c r="C605" s="185"/>
      <c r="D605" s="186"/>
      <c r="F605" s="187"/>
      <c r="G605" s="33"/>
      <c r="H605" s="6"/>
    </row>
    <row r="606">
      <c r="A606" s="49"/>
      <c r="C606" s="185"/>
      <c r="D606" s="186"/>
      <c r="F606" s="187"/>
      <c r="G606" s="33"/>
      <c r="H606" s="6"/>
    </row>
    <row r="607">
      <c r="A607" s="49"/>
      <c r="C607" s="185"/>
      <c r="D607" s="186"/>
      <c r="F607" s="187"/>
      <c r="G607" s="33"/>
      <c r="H607" s="6"/>
    </row>
    <row r="608">
      <c r="A608" s="49"/>
      <c r="C608" s="185"/>
      <c r="D608" s="186"/>
      <c r="F608" s="187"/>
      <c r="G608" s="33"/>
      <c r="H608" s="6"/>
    </row>
    <row r="609">
      <c r="A609" s="49"/>
      <c r="C609" s="185"/>
      <c r="D609" s="186"/>
      <c r="F609" s="187"/>
      <c r="G609" s="33"/>
      <c r="H609" s="6"/>
    </row>
    <row r="610">
      <c r="A610" s="49"/>
      <c r="C610" s="185"/>
      <c r="D610" s="186"/>
      <c r="F610" s="187"/>
      <c r="G610" s="33"/>
      <c r="H610" s="6"/>
    </row>
    <row r="611">
      <c r="A611" s="49"/>
      <c r="C611" s="185"/>
      <c r="D611" s="186"/>
      <c r="F611" s="187"/>
      <c r="G611" s="33"/>
      <c r="H611" s="6"/>
    </row>
    <row r="612">
      <c r="A612" s="49"/>
      <c r="C612" s="185"/>
      <c r="D612" s="186"/>
      <c r="F612" s="187"/>
      <c r="G612" s="33"/>
      <c r="H612" s="6"/>
    </row>
    <row r="613">
      <c r="A613" s="49"/>
      <c r="C613" s="185"/>
      <c r="D613" s="186"/>
      <c r="F613" s="187"/>
      <c r="G613" s="33"/>
      <c r="H613" s="6"/>
    </row>
    <row r="614">
      <c r="A614" s="49"/>
      <c r="C614" s="185"/>
      <c r="D614" s="186"/>
      <c r="F614" s="187"/>
      <c r="G614" s="33"/>
      <c r="H614" s="6"/>
    </row>
    <row r="615">
      <c r="A615" s="49"/>
      <c r="C615" s="185"/>
      <c r="D615" s="186"/>
      <c r="F615" s="187"/>
      <c r="G615" s="33"/>
      <c r="H615" s="6"/>
    </row>
    <row r="616">
      <c r="A616" s="49"/>
      <c r="C616" s="185"/>
      <c r="D616" s="186"/>
      <c r="F616" s="187"/>
      <c r="G616" s="33"/>
      <c r="H616" s="6"/>
    </row>
    <row r="617">
      <c r="A617" s="49"/>
      <c r="C617" s="185"/>
      <c r="D617" s="186"/>
      <c r="F617" s="187"/>
      <c r="G617" s="33"/>
      <c r="H617" s="6"/>
    </row>
    <row r="618">
      <c r="A618" s="49"/>
      <c r="C618" s="185"/>
      <c r="D618" s="186"/>
      <c r="F618" s="187"/>
      <c r="G618" s="33"/>
      <c r="H618" s="6"/>
    </row>
    <row r="619">
      <c r="A619" s="49"/>
      <c r="C619" s="185"/>
      <c r="D619" s="186"/>
      <c r="F619" s="187"/>
      <c r="G619" s="33"/>
      <c r="H619" s="6"/>
    </row>
    <row r="620">
      <c r="A620" s="49"/>
      <c r="C620" s="185"/>
      <c r="D620" s="186"/>
      <c r="F620" s="187"/>
      <c r="G620" s="33"/>
      <c r="H620" s="6"/>
    </row>
    <row r="621">
      <c r="A621" s="49"/>
      <c r="C621" s="185"/>
      <c r="D621" s="186"/>
      <c r="F621" s="187"/>
      <c r="G621" s="33"/>
      <c r="H621" s="6"/>
    </row>
    <row r="622">
      <c r="A622" s="49"/>
      <c r="C622" s="185"/>
      <c r="D622" s="186"/>
      <c r="F622" s="187"/>
      <c r="G622" s="33"/>
      <c r="H622" s="6"/>
    </row>
    <row r="623">
      <c r="A623" s="49"/>
      <c r="C623" s="185"/>
      <c r="D623" s="186"/>
      <c r="F623" s="187"/>
      <c r="G623" s="33"/>
      <c r="H623" s="6"/>
    </row>
    <row r="624">
      <c r="A624" s="49"/>
      <c r="C624" s="185"/>
      <c r="D624" s="186"/>
      <c r="F624" s="187"/>
      <c r="G624" s="33"/>
      <c r="H624" s="6"/>
    </row>
    <row r="625">
      <c r="A625" s="49"/>
      <c r="C625" s="185"/>
      <c r="D625" s="186"/>
      <c r="F625" s="187"/>
      <c r="G625" s="33"/>
      <c r="H625" s="6"/>
    </row>
    <row r="626">
      <c r="A626" s="49"/>
      <c r="C626" s="185"/>
      <c r="D626" s="186"/>
      <c r="F626" s="187"/>
      <c r="G626" s="33"/>
      <c r="H626" s="6"/>
    </row>
    <row r="627">
      <c r="A627" s="49"/>
      <c r="C627" s="185"/>
      <c r="D627" s="186"/>
      <c r="F627" s="187"/>
      <c r="G627" s="33"/>
      <c r="H627" s="6"/>
    </row>
    <row r="628">
      <c r="A628" s="49"/>
      <c r="C628" s="185"/>
      <c r="D628" s="186"/>
      <c r="F628" s="187"/>
      <c r="G628" s="33"/>
      <c r="H628" s="6"/>
    </row>
    <row r="629">
      <c r="A629" s="49"/>
      <c r="C629" s="185"/>
      <c r="D629" s="186"/>
      <c r="F629" s="187"/>
      <c r="G629" s="33"/>
      <c r="H629" s="6"/>
    </row>
    <row r="630">
      <c r="A630" s="49"/>
      <c r="C630" s="185"/>
      <c r="D630" s="186"/>
      <c r="F630" s="187"/>
      <c r="G630" s="33"/>
      <c r="H630" s="6"/>
    </row>
    <row r="631">
      <c r="A631" s="49"/>
      <c r="C631" s="185"/>
      <c r="D631" s="186"/>
      <c r="F631" s="187"/>
      <c r="G631" s="33"/>
      <c r="H631" s="6"/>
    </row>
    <row r="632">
      <c r="A632" s="49"/>
      <c r="C632" s="185"/>
      <c r="D632" s="186"/>
      <c r="F632" s="187"/>
      <c r="G632" s="33"/>
      <c r="H632" s="6"/>
    </row>
    <row r="633">
      <c r="A633" s="49"/>
      <c r="C633" s="185"/>
      <c r="D633" s="186"/>
      <c r="F633" s="187"/>
      <c r="G633" s="33"/>
      <c r="H633" s="6"/>
    </row>
    <row r="634">
      <c r="A634" s="49"/>
      <c r="C634" s="185"/>
      <c r="D634" s="186"/>
      <c r="F634" s="187"/>
      <c r="G634" s="33"/>
      <c r="H634" s="6"/>
    </row>
    <row r="635">
      <c r="A635" s="49"/>
      <c r="C635" s="185"/>
      <c r="D635" s="186"/>
      <c r="F635" s="187"/>
      <c r="G635" s="33"/>
      <c r="H635" s="6"/>
    </row>
    <row r="636">
      <c r="A636" s="49"/>
      <c r="C636" s="185"/>
      <c r="D636" s="186"/>
      <c r="F636" s="187"/>
      <c r="G636" s="33"/>
      <c r="H636" s="6"/>
    </row>
    <row r="637">
      <c r="A637" s="49"/>
      <c r="C637" s="185"/>
      <c r="D637" s="186"/>
      <c r="F637" s="187"/>
      <c r="G637" s="33"/>
      <c r="H637" s="6"/>
    </row>
    <row r="638">
      <c r="A638" s="49"/>
      <c r="C638" s="185"/>
      <c r="D638" s="186"/>
      <c r="F638" s="187"/>
      <c r="G638" s="33"/>
      <c r="H638" s="6"/>
    </row>
    <row r="639">
      <c r="A639" s="49"/>
      <c r="C639" s="185"/>
      <c r="D639" s="186"/>
      <c r="F639" s="187"/>
      <c r="G639" s="33"/>
      <c r="H639" s="6"/>
    </row>
    <row r="640">
      <c r="A640" s="49"/>
      <c r="C640" s="185"/>
      <c r="D640" s="186"/>
      <c r="F640" s="187"/>
      <c r="G640" s="33"/>
      <c r="H640" s="6"/>
    </row>
    <row r="641">
      <c r="A641" s="49"/>
      <c r="C641" s="185"/>
      <c r="D641" s="186"/>
      <c r="F641" s="187"/>
      <c r="G641" s="33"/>
      <c r="H641" s="6"/>
    </row>
    <row r="642">
      <c r="A642" s="49"/>
      <c r="C642" s="185"/>
      <c r="D642" s="186"/>
      <c r="F642" s="187"/>
      <c r="G642" s="33"/>
      <c r="H642" s="6"/>
    </row>
    <row r="643">
      <c r="A643" s="49"/>
      <c r="C643" s="185"/>
      <c r="D643" s="186"/>
      <c r="F643" s="187"/>
      <c r="G643" s="33"/>
      <c r="H643" s="6"/>
    </row>
    <row r="644">
      <c r="A644" s="49"/>
      <c r="C644" s="185"/>
      <c r="D644" s="186"/>
      <c r="F644" s="187"/>
      <c r="G644" s="33"/>
      <c r="H644" s="6"/>
    </row>
    <row r="645">
      <c r="A645" s="49"/>
      <c r="C645" s="185"/>
      <c r="D645" s="186"/>
      <c r="F645" s="187"/>
      <c r="G645" s="33"/>
      <c r="H645" s="6"/>
    </row>
    <row r="646">
      <c r="A646" s="49"/>
      <c r="C646" s="185"/>
      <c r="D646" s="186"/>
      <c r="F646" s="187"/>
      <c r="G646" s="33"/>
      <c r="H646" s="6"/>
    </row>
    <row r="647">
      <c r="A647" s="49"/>
      <c r="C647" s="185"/>
      <c r="D647" s="186"/>
      <c r="F647" s="187"/>
      <c r="G647" s="33"/>
      <c r="H647" s="6"/>
    </row>
    <row r="648">
      <c r="A648" s="49"/>
      <c r="C648" s="185"/>
      <c r="D648" s="186"/>
      <c r="F648" s="187"/>
      <c r="G648" s="33"/>
      <c r="H648" s="6"/>
    </row>
    <row r="649">
      <c r="A649" s="49"/>
      <c r="C649" s="185"/>
      <c r="D649" s="186"/>
      <c r="F649" s="187"/>
      <c r="G649" s="33"/>
      <c r="H649" s="6"/>
    </row>
    <row r="650">
      <c r="A650" s="49"/>
      <c r="C650" s="185"/>
      <c r="D650" s="186"/>
      <c r="F650" s="187"/>
      <c r="G650" s="33"/>
      <c r="H650" s="6"/>
    </row>
    <row r="651">
      <c r="A651" s="49"/>
      <c r="C651" s="185"/>
      <c r="D651" s="186"/>
      <c r="F651" s="187"/>
      <c r="G651" s="33"/>
      <c r="H651" s="6"/>
    </row>
    <row r="652">
      <c r="A652" s="49"/>
      <c r="C652" s="185"/>
      <c r="D652" s="186"/>
      <c r="F652" s="187"/>
      <c r="G652" s="33"/>
      <c r="H652" s="6"/>
    </row>
    <row r="653">
      <c r="A653" s="49"/>
      <c r="C653" s="185"/>
      <c r="D653" s="186"/>
      <c r="F653" s="187"/>
      <c r="G653" s="33"/>
      <c r="H653" s="6"/>
    </row>
    <row r="654">
      <c r="A654" s="49"/>
      <c r="C654" s="185"/>
      <c r="D654" s="186"/>
      <c r="F654" s="187"/>
      <c r="G654" s="33"/>
      <c r="H654" s="6"/>
    </row>
    <row r="655">
      <c r="A655" s="49"/>
      <c r="C655" s="185"/>
      <c r="D655" s="186"/>
      <c r="F655" s="187"/>
      <c r="G655" s="33"/>
      <c r="H655" s="6"/>
    </row>
    <row r="656">
      <c r="A656" s="49"/>
      <c r="C656" s="185"/>
      <c r="D656" s="186"/>
      <c r="F656" s="187"/>
      <c r="G656" s="33"/>
      <c r="H656" s="6"/>
    </row>
    <row r="657">
      <c r="A657" s="49"/>
      <c r="C657" s="185"/>
      <c r="D657" s="186"/>
      <c r="F657" s="187"/>
      <c r="G657" s="33"/>
      <c r="H657" s="6"/>
    </row>
    <row r="658">
      <c r="A658" s="49"/>
      <c r="C658" s="185"/>
      <c r="D658" s="186"/>
      <c r="F658" s="187"/>
      <c r="G658" s="33"/>
      <c r="H658" s="6"/>
    </row>
    <row r="659">
      <c r="A659" s="49"/>
      <c r="C659" s="185"/>
      <c r="D659" s="186"/>
      <c r="F659" s="187"/>
      <c r="G659" s="33"/>
      <c r="H659" s="6"/>
    </row>
    <row r="660">
      <c r="A660" s="49"/>
      <c r="C660" s="185"/>
      <c r="D660" s="186"/>
      <c r="F660" s="187"/>
      <c r="G660" s="33"/>
      <c r="H660" s="6"/>
    </row>
    <row r="661">
      <c r="A661" s="49"/>
      <c r="C661" s="185"/>
      <c r="D661" s="186"/>
      <c r="F661" s="187"/>
      <c r="G661" s="33"/>
      <c r="H661" s="6"/>
    </row>
    <row r="662">
      <c r="A662" s="49"/>
      <c r="C662" s="185"/>
      <c r="D662" s="186"/>
      <c r="F662" s="187"/>
      <c r="G662" s="33"/>
      <c r="H662" s="6"/>
    </row>
    <row r="663">
      <c r="A663" s="49"/>
      <c r="C663" s="185"/>
      <c r="D663" s="186"/>
      <c r="F663" s="187"/>
      <c r="G663" s="33"/>
      <c r="H663" s="6"/>
    </row>
    <row r="664">
      <c r="A664" s="49"/>
      <c r="C664" s="185"/>
      <c r="D664" s="186"/>
      <c r="F664" s="187"/>
      <c r="G664" s="33"/>
      <c r="H664" s="6"/>
    </row>
    <row r="665">
      <c r="A665" s="49"/>
      <c r="C665" s="185"/>
      <c r="D665" s="186"/>
      <c r="F665" s="187"/>
      <c r="G665" s="33"/>
      <c r="H665" s="6"/>
    </row>
    <row r="666">
      <c r="A666" s="49"/>
      <c r="C666" s="185"/>
      <c r="D666" s="186"/>
      <c r="F666" s="187"/>
      <c r="G666" s="33"/>
      <c r="H666" s="6"/>
    </row>
    <row r="667">
      <c r="A667" s="49"/>
      <c r="C667" s="185"/>
      <c r="D667" s="186"/>
      <c r="F667" s="187"/>
      <c r="G667" s="33"/>
      <c r="H667" s="6"/>
    </row>
    <row r="668">
      <c r="A668" s="49"/>
      <c r="C668" s="185"/>
      <c r="D668" s="186"/>
      <c r="F668" s="187"/>
      <c r="G668" s="33"/>
      <c r="H668" s="6"/>
    </row>
    <row r="669">
      <c r="A669" s="49"/>
      <c r="C669" s="185"/>
      <c r="D669" s="186"/>
      <c r="F669" s="187"/>
      <c r="G669" s="33"/>
      <c r="H669" s="6"/>
    </row>
    <row r="670">
      <c r="A670" s="49"/>
      <c r="C670" s="185"/>
      <c r="D670" s="186"/>
      <c r="F670" s="187"/>
      <c r="G670" s="33"/>
      <c r="H670" s="6"/>
    </row>
    <row r="671">
      <c r="A671" s="49"/>
      <c r="C671" s="185"/>
      <c r="D671" s="186"/>
      <c r="F671" s="187"/>
      <c r="G671" s="33"/>
      <c r="H671" s="6"/>
    </row>
    <row r="672">
      <c r="A672" s="49"/>
      <c r="C672" s="185"/>
      <c r="D672" s="186"/>
      <c r="F672" s="187"/>
      <c r="G672" s="33"/>
      <c r="H672" s="6"/>
    </row>
    <row r="673">
      <c r="A673" s="49"/>
      <c r="C673" s="185"/>
      <c r="D673" s="186"/>
      <c r="F673" s="187"/>
      <c r="G673" s="33"/>
      <c r="H673" s="6"/>
    </row>
    <row r="674">
      <c r="A674" s="49"/>
      <c r="C674" s="185"/>
      <c r="D674" s="186"/>
      <c r="F674" s="187"/>
      <c r="G674" s="33"/>
      <c r="H674" s="6"/>
    </row>
    <row r="675">
      <c r="A675" s="49"/>
      <c r="C675" s="185"/>
      <c r="D675" s="186"/>
      <c r="F675" s="187"/>
      <c r="G675" s="33"/>
      <c r="H675" s="6"/>
    </row>
    <row r="676">
      <c r="A676" s="49"/>
      <c r="C676" s="185"/>
      <c r="D676" s="186"/>
      <c r="F676" s="187"/>
      <c r="G676" s="33"/>
      <c r="H676" s="6"/>
    </row>
    <row r="677">
      <c r="A677" s="49"/>
      <c r="C677" s="185"/>
      <c r="D677" s="186"/>
      <c r="F677" s="187"/>
      <c r="G677" s="33"/>
      <c r="H677" s="6"/>
    </row>
    <row r="678">
      <c r="A678" s="49"/>
      <c r="C678" s="185"/>
      <c r="D678" s="186"/>
      <c r="F678" s="187"/>
      <c r="G678" s="33"/>
      <c r="H678" s="6"/>
    </row>
    <row r="679">
      <c r="A679" s="49"/>
      <c r="C679" s="185"/>
      <c r="D679" s="186"/>
      <c r="F679" s="187"/>
      <c r="G679" s="33"/>
      <c r="H679" s="6"/>
    </row>
    <row r="680">
      <c r="A680" s="49"/>
      <c r="C680" s="185"/>
      <c r="D680" s="186"/>
      <c r="F680" s="187"/>
      <c r="G680" s="33"/>
      <c r="H680" s="6"/>
    </row>
    <row r="681">
      <c r="A681" s="49"/>
      <c r="C681" s="185"/>
      <c r="D681" s="186"/>
      <c r="F681" s="187"/>
      <c r="G681" s="33"/>
      <c r="H681" s="6"/>
    </row>
    <row r="682">
      <c r="A682" s="49"/>
      <c r="C682" s="185"/>
      <c r="D682" s="186"/>
      <c r="F682" s="187"/>
      <c r="G682" s="33"/>
      <c r="H682" s="6"/>
    </row>
    <row r="683">
      <c r="A683" s="49"/>
      <c r="C683" s="185"/>
      <c r="D683" s="186"/>
      <c r="F683" s="187"/>
      <c r="G683" s="33"/>
      <c r="H683" s="6"/>
    </row>
    <row r="684">
      <c r="A684" s="49"/>
      <c r="C684" s="185"/>
      <c r="D684" s="186"/>
      <c r="F684" s="187"/>
      <c r="G684" s="33"/>
      <c r="H684" s="6"/>
    </row>
    <row r="685">
      <c r="A685" s="49"/>
      <c r="C685" s="185"/>
      <c r="D685" s="186"/>
      <c r="F685" s="187"/>
      <c r="G685" s="33"/>
      <c r="H685" s="6"/>
    </row>
    <row r="686">
      <c r="A686" s="49"/>
      <c r="C686" s="185"/>
      <c r="D686" s="186"/>
      <c r="F686" s="187"/>
      <c r="G686" s="33"/>
      <c r="H686" s="6"/>
    </row>
    <row r="687">
      <c r="A687" s="49"/>
      <c r="C687" s="185"/>
      <c r="D687" s="186"/>
      <c r="F687" s="187"/>
      <c r="G687" s="33"/>
      <c r="H687" s="6"/>
    </row>
    <row r="688">
      <c r="A688" s="49"/>
      <c r="C688" s="185"/>
      <c r="D688" s="186"/>
      <c r="F688" s="187"/>
      <c r="G688" s="33"/>
      <c r="H688" s="6"/>
    </row>
    <row r="689">
      <c r="A689" s="49"/>
      <c r="C689" s="185"/>
      <c r="D689" s="186"/>
      <c r="F689" s="187"/>
      <c r="G689" s="33"/>
      <c r="H689" s="6"/>
    </row>
    <row r="690">
      <c r="A690" s="49"/>
      <c r="C690" s="185"/>
      <c r="D690" s="186"/>
      <c r="F690" s="187"/>
      <c r="G690" s="33"/>
      <c r="H690" s="6"/>
    </row>
    <row r="691">
      <c r="A691" s="49"/>
      <c r="C691" s="185"/>
      <c r="D691" s="186"/>
      <c r="F691" s="187"/>
      <c r="G691" s="33"/>
      <c r="H691" s="6"/>
    </row>
    <row r="692">
      <c r="A692" s="49"/>
      <c r="C692" s="185"/>
      <c r="D692" s="186"/>
      <c r="F692" s="187"/>
      <c r="G692" s="33"/>
      <c r="H692" s="6"/>
    </row>
    <row r="693">
      <c r="A693" s="49"/>
      <c r="C693" s="185"/>
      <c r="D693" s="186"/>
      <c r="F693" s="187"/>
      <c r="G693" s="33"/>
      <c r="H693" s="6"/>
    </row>
    <row r="694">
      <c r="A694" s="49"/>
      <c r="C694" s="185"/>
      <c r="D694" s="186"/>
      <c r="F694" s="187"/>
      <c r="G694" s="33"/>
      <c r="H694" s="6"/>
    </row>
    <row r="695">
      <c r="A695" s="49"/>
      <c r="C695" s="185"/>
      <c r="D695" s="186"/>
      <c r="F695" s="187"/>
      <c r="G695" s="33"/>
      <c r="H695" s="6"/>
    </row>
    <row r="696">
      <c r="A696" s="49"/>
      <c r="C696" s="185"/>
      <c r="D696" s="186"/>
      <c r="F696" s="187"/>
      <c r="G696" s="33"/>
      <c r="H696" s="6"/>
    </row>
    <row r="697">
      <c r="A697" s="49"/>
      <c r="C697" s="185"/>
      <c r="D697" s="186"/>
      <c r="F697" s="187"/>
      <c r="G697" s="33"/>
      <c r="H697" s="6"/>
    </row>
    <row r="698">
      <c r="A698" s="49"/>
      <c r="C698" s="185"/>
      <c r="D698" s="186"/>
      <c r="F698" s="187"/>
      <c r="G698" s="33"/>
      <c r="H698" s="6"/>
    </row>
    <row r="699">
      <c r="A699" s="49"/>
      <c r="C699" s="185"/>
      <c r="D699" s="186"/>
      <c r="F699" s="187"/>
      <c r="G699" s="33"/>
      <c r="H699" s="6"/>
    </row>
    <row r="700">
      <c r="A700" s="49"/>
      <c r="C700" s="185"/>
      <c r="D700" s="186"/>
      <c r="F700" s="187"/>
      <c r="G700" s="33"/>
      <c r="H700" s="6"/>
    </row>
    <row r="701">
      <c r="A701" s="49"/>
      <c r="C701" s="185"/>
      <c r="D701" s="186"/>
      <c r="F701" s="187"/>
      <c r="G701" s="33"/>
      <c r="H701" s="6"/>
    </row>
    <row r="702">
      <c r="A702" s="49"/>
      <c r="C702" s="185"/>
      <c r="D702" s="186"/>
      <c r="F702" s="187"/>
      <c r="G702" s="33"/>
      <c r="H702" s="6"/>
    </row>
    <row r="703">
      <c r="A703" s="49"/>
      <c r="C703" s="185"/>
      <c r="D703" s="186"/>
      <c r="F703" s="187"/>
      <c r="G703" s="33"/>
      <c r="H703" s="6"/>
    </row>
    <row r="704">
      <c r="A704" s="49"/>
      <c r="C704" s="185"/>
      <c r="D704" s="186"/>
      <c r="F704" s="187"/>
      <c r="G704" s="33"/>
      <c r="H704" s="6"/>
    </row>
    <row r="705">
      <c r="A705" s="49"/>
      <c r="C705" s="185"/>
      <c r="D705" s="186"/>
      <c r="F705" s="187"/>
      <c r="G705" s="33"/>
      <c r="H705" s="6"/>
    </row>
    <row r="706">
      <c r="A706" s="49"/>
      <c r="C706" s="185"/>
      <c r="D706" s="186"/>
      <c r="F706" s="187"/>
      <c r="G706" s="33"/>
      <c r="H706" s="6"/>
    </row>
    <row r="707">
      <c r="A707" s="49"/>
      <c r="C707" s="185"/>
      <c r="D707" s="186"/>
      <c r="F707" s="187"/>
      <c r="G707" s="33"/>
      <c r="H707" s="6"/>
    </row>
    <row r="708">
      <c r="A708" s="49"/>
      <c r="C708" s="185"/>
      <c r="D708" s="186"/>
      <c r="F708" s="187"/>
      <c r="G708" s="33"/>
      <c r="H708" s="6"/>
    </row>
    <row r="709">
      <c r="A709" s="49"/>
      <c r="C709" s="185"/>
      <c r="D709" s="186"/>
      <c r="F709" s="187"/>
      <c r="G709" s="33"/>
      <c r="H709" s="6"/>
    </row>
    <row r="710">
      <c r="A710" s="49"/>
      <c r="C710" s="185"/>
      <c r="D710" s="186"/>
      <c r="F710" s="187"/>
      <c r="G710" s="33"/>
      <c r="H710" s="6"/>
    </row>
    <row r="711">
      <c r="A711" s="49"/>
      <c r="C711" s="185"/>
      <c r="D711" s="186"/>
      <c r="F711" s="187"/>
      <c r="G711" s="33"/>
      <c r="H711" s="6"/>
    </row>
    <row r="712">
      <c r="A712" s="49"/>
      <c r="C712" s="185"/>
      <c r="D712" s="186"/>
      <c r="F712" s="187"/>
      <c r="G712" s="33"/>
      <c r="H712" s="6"/>
    </row>
    <row r="713">
      <c r="A713" s="49"/>
      <c r="C713" s="185"/>
      <c r="D713" s="186"/>
      <c r="F713" s="187"/>
      <c r="G713" s="33"/>
      <c r="H713" s="6"/>
    </row>
    <row r="714">
      <c r="A714" s="49"/>
      <c r="C714" s="185"/>
      <c r="D714" s="186"/>
      <c r="F714" s="187"/>
      <c r="G714" s="33"/>
      <c r="H714" s="6"/>
    </row>
    <row r="715">
      <c r="A715" s="49"/>
      <c r="C715" s="185"/>
      <c r="D715" s="186"/>
      <c r="F715" s="187"/>
      <c r="G715" s="33"/>
      <c r="H715" s="6"/>
    </row>
    <row r="716">
      <c r="A716" s="49"/>
      <c r="C716" s="185"/>
      <c r="D716" s="186"/>
      <c r="F716" s="187"/>
      <c r="G716" s="33"/>
      <c r="H716" s="6"/>
    </row>
    <row r="717">
      <c r="A717" s="49"/>
      <c r="C717" s="185"/>
      <c r="D717" s="186"/>
      <c r="F717" s="187"/>
      <c r="G717" s="33"/>
      <c r="H717" s="6"/>
    </row>
    <row r="718">
      <c r="A718" s="49"/>
      <c r="C718" s="185"/>
      <c r="D718" s="186"/>
      <c r="F718" s="187"/>
      <c r="G718" s="33"/>
      <c r="H718" s="6"/>
    </row>
    <row r="719">
      <c r="A719" s="49"/>
      <c r="C719" s="185"/>
      <c r="D719" s="186"/>
      <c r="F719" s="187"/>
      <c r="G719" s="33"/>
      <c r="H719" s="6"/>
    </row>
    <row r="720">
      <c r="A720" s="49"/>
      <c r="C720" s="185"/>
      <c r="D720" s="186"/>
      <c r="F720" s="187"/>
      <c r="G720" s="33"/>
      <c r="H720" s="6"/>
    </row>
    <row r="721">
      <c r="A721" s="49"/>
      <c r="C721" s="185"/>
      <c r="D721" s="186"/>
      <c r="F721" s="187"/>
      <c r="G721" s="33"/>
      <c r="H721" s="6"/>
    </row>
    <row r="722">
      <c r="A722" s="49"/>
      <c r="C722" s="185"/>
      <c r="D722" s="186"/>
      <c r="F722" s="187"/>
      <c r="G722" s="33"/>
      <c r="H722" s="6"/>
    </row>
    <row r="723">
      <c r="A723" s="49"/>
      <c r="C723" s="185"/>
      <c r="D723" s="186"/>
      <c r="F723" s="187"/>
      <c r="G723" s="33"/>
      <c r="H723" s="6"/>
    </row>
    <row r="724">
      <c r="A724" s="49"/>
      <c r="C724" s="185"/>
      <c r="D724" s="186"/>
      <c r="F724" s="187"/>
      <c r="G724" s="33"/>
      <c r="H724" s="6"/>
    </row>
    <row r="725">
      <c r="A725" s="49"/>
      <c r="C725" s="185"/>
      <c r="D725" s="186"/>
      <c r="F725" s="187"/>
      <c r="G725" s="33"/>
      <c r="H725" s="6"/>
    </row>
    <row r="726">
      <c r="A726" s="49"/>
      <c r="C726" s="185"/>
      <c r="D726" s="186"/>
      <c r="F726" s="187"/>
      <c r="G726" s="33"/>
      <c r="H726" s="6"/>
    </row>
    <row r="727">
      <c r="A727" s="49"/>
      <c r="C727" s="185"/>
      <c r="D727" s="186"/>
      <c r="F727" s="187"/>
      <c r="G727" s="33"/>
      <c r="H727" s="6"/>
    </row>
    <row r="728">
      <c r="A728" s="49"/>
      <c r="C728" s="185"/>
      <c r="D728" s="186"/>
      <c r="F728" s="187"/>
      <c r="G728" s="33"/>
      <c r="H728" s="6"/>
    </row>
    <row r="729">
      <c r="A729" s="49"/>
      <c r="C729" s="185"/>
      <c r="D729" s="186"/>
      <c r="F729" s="187"/>
      <c r="G729" s="33"/>
      <c r="H729" s="6"/>
    </row>
    <row r="730">
      <c r="A730" s="49"/>
      <c r="C730" s="185"/>
      <c r="D730" s="186"/>
      <c r="F730" s="187"/>
      <c r="G730" s="33"/>
      <c r="H730" s="6"/>
    </row>
    <row r="731">
      <c r="A731" s="49"/>
      <c r="C731" s="185"/>
      <c r="D731" s="186"/>
      <c r="F731" s="187"/>
      <c r="G731" s="33"/>
      <c r="H731" s="6"/>
    </row>
    <row r="732">
      <c r="A732" s="49"/>
      <c r="C732" s="185"/>
      <c r="D732" s="186"/>
      <c r="F732" s="187"/>
      <c r="G732" s="33"/>
      <c r="H732" s="6"/>
    </row>
    <row r="733">
      <c r="A733" s="49"/>
      <c r="C733" s="185"/>
      <c r="D733" s="186"/>
      <c r="F733" s="187"/>
      <c r="G733" s="33"/>
      <c r="H733" s="6"/>
    </row>
    <row r="734">
      <c r="A734" s="49"/>
      <c r="C734" s="185"/>
      <c r="D734" s="186"/>
      <c r="F734" s="187"/>
      <c r="G734" s="33"/>
      <c r="H734" s="6"/>
    </row>
    <row r="735">
      <c r="A735" s="49"/>
      <c r="C735" s="185"/>
      <c r="D735" s="186"/>
      <c r="F735" s="187"/>
      <c r="G735" s="33"/>
      <c r="H735" s="6"/>
    </row>
    <row r="736">
      <c r="A736" s="49"/>
      <c r="C736" s="185"/>
      <c r="D736" s="186"/>
      <c r="F736" s="187"/>
      <c r="G736" s="33"/>
      <c r="H736" s="6"/>
    </row>
    <row r="737">
      <c r="A737" s="49"/>
      <c r="C737" s="185"/>
      <c r="D737" s="186"/>
      <c r="F737" s="187"/>
      <c r="G737" s="33"/>
      <c r="H737" s="6"/>
    </row>
    <row r="738">
      <c r="A738" s="49"/>
      <c r="C738" s="185"/>
      <c r="D738" s="186"/>
      <c r="F738" s="187"/>
      <c r="G738" s="33"/>
      <c r="H738" s="6"/>
    </row>
    <row r="739">
      <c r="A739" s="49"/>
      <c r="C739" s="185"/>
      <c r="D739" s="186"/>
      <c r="F739" s="187"/>
      <c r="G739" s="33"/>
      <c r="H739" s="6"/>
    </row>
    <row r="740">
      <c r="A740" s="49"/>
      <c r="C740" s="185"/>
      <c r="D740" s="186"/>
      <c r="F740" s="187"/>
      <c r="G740" s="33"/>
      <c r="H740" s="6"/>
    </row>
    <row r="741">
      <c r="A741" s="49"/>
      <c r="C741" s="185"/>
      <c r="D741" s="186"/>
      <c r="F741" s="187"/>
      <c r="G741" s="33"/>
      <c r="H741" s="6"/>
    </row>
    <row r="742">
      <c r="A742" s="49"/>
      <c r="C742" s="185"/>
      <c r="D742" s="186"/>
      <c r="F742" s="187"/>
      <c r="G742" s="33"/>
      <c r="H742" s="6"/>
    </row>
    <row r="743">
      <c r="A743" s="49"/>
      <c r="C743" s="185"/>
      <c r="D743" s="186"/>
      <c r="F743" s="187"/>
      <c r="G743" s="33"/>
      <c r="H743" s="6"/>
    </row>
    <row r="744">
      <c r="A744" s="49"/>
      <c r="C744" s="185"/>
      <c r="D744" s="186"/>
      <c r="F744" s="187"/>
      <c r="G744" s="33"/>
      <c r="H744" s="6"/>
    </row>
    <row r="745">
      <c r="A745" s="49"/>
      <c r="C745" s="185"/>
      <c r="D745" s="186"/>
      <c r="F745" s="187"/>
      <c r="G745" s="33"/>
      <c r="H745" s="6"/>
    </row>
    <row r="746">
      <c r="A746" s="49"/>
      <c r="C746" s="185"/>
      <c r="D746" s="186"/>
      <c r="F746" s="187"/>
      <c r="G746" s="33"/>
      <c r="H746" s="6"/>
    </row>
    <row r="747">
      <c r="A747" s="49"/>
      <c r="C747" s="185"/>
      <c r="D747" s="186"/>
      <c r="F747" s="187"/>
      <c r="G747" s="33"/>
      <c r="H747" s="6"/>
    </row>
    <row r="748">
      <c r="A748" s="49"/>
      <c r="C748" s="185"/>
      <c r="D748" s="186"/>
      <c r="F748" s="187"/>
      <c r="G748" s="33"/>
      <c r="H748" s="6"/>
    </row>
    <row r="749">
      <c r="A749" s="49"/>
      <c r="C749" s="185"/>
      <c r="D749" s="186"/>
      <c r="F749" s="187"/>
      <c r="G749" s="33"/>
      <c r="H749" s="6"/>
    </row>
    <row r="750">
      <c r="A750" s="49"/>
      <c r="C750" s="185"/>
      <c r="D750" s="186"/>
      <c r="F750" s="187"/>
      <c r="G750" s="33"/>
      <c r="H750" s="6"/>
    </row>
    <row r="751">
      <c r="A751" s="49"/>
      <c r="C751" s="185"/>
      <c r="D751" s="186"/>
      <c r="F751" s="187"/>
      <c r="G751" s="33"/>
      <c r="H751" s="6"/>
    </row>
    <row r="752">
      <c r="A752" s="49"/>
      <c r="C752" s="185"/>
      <c r="D752" s="186"/>
      <c r="F752" s="187"/>
      <c r="G752" s="33"/>
      <c r="H752" s="6"/>
    </row>
    <row r="753">
      <c r="A753" s="49"/>
      <c r="C753" s="185"/>
      <c r="D753" s="186"/>
      <c r="F753" s="187"/>
      <c r="G753" s="33"/>
      <c r="H753" s="6"/>
    </row>
    <row r="754">
      <c r="A754" s="49"/>
      <c r="C754" s="185"/>
      <c r="D754" s="186"/>
      <c r="F754" s="187"/>
      <c r="G754" s="33"/>
      <c r="H754" s="6"/>
    </row>
    <row r="755">
      <c r="A755" s="49"/>
      <c r="C755" s="185"/>
      <c r="D755" s="186"/>
      <c r="F755" s="187"/>
      <c r="G755" s="33"/>
      <c r="H755" s="6"/>
    </row>
    <row r="756">
      <c r="A756" s="49"/>
      <c r="C756" s="185"/>
      <c r="D756" s="186"/>
      <c r="F756" s="187"/>
      <c r="G756" s="33"/>
      <c r="H756" s="6"/>
    </row>
    <row r="757">
      <c r="A757" s="49"/>
      <c r="C757" s="185"/>
      <c r="D757" s="186"/>
      <c r="F757" s="187"/>
      <c r="G757" s="33"/>
      <c r="H757" s="6"/>
    </row>
    <row r="758">
      <c r="A758" s="49"/>
      <c r="C758" s="185"/>
      <c r="D758" s="186"/>
      <c r="F758" s="187"/>
      <c r="G758" s="33"/>
      <c r="H758" s="6"/>
    </row>
    <row r="759">
      <c r="A759" s="49"/>
      <c r="C759" s="185"/>
      <c r="D759" s="186"/>
      <c r="F759" s="187"/>
      <c r="G759" s="33"/>
      <c r="H759" s="6"/>
    </row>
    <row r="760">
      <c r="A760" s="49"/>
      <c r="C760" s="185"/>
      <c r="D760" s="186"/>
      <c r="F760" s="187"/>
      <c r="G760" s="33"/>
      <c r="H760" s="6"/>
    </row>
    <row r="761">
      <c r="A761" s="49"/>
      <c r="C761" s="185"/>
      <c r="D761" s="186"/>
      <c r="F761" s="187"/>
      <c r="G761" s="33"/>
      <c r="H761" s="6"/>
    </row>
    <row r="762">
      <c r="A762" s="49"/>
      <c r="C762" s="185"/>
      <c r="D762" s="186"/>
      <c r="F762" s="187"/>
      <c r="G762" s="33"/>
      <c r="H762" s="6"/>
    </row>
    <row r="763">
      <c r="A763" s="49"/>
      <c r="C763" s="185"/>
      <c r="D763" s="186"/>
      <c r="F763" s="187"/>
      <c r="G763" s="33"/>
      <c r="H763" s="6"/>
    </row>
    <row r="764">
      <c r="A764" s="49"/>
      <c r="C764" s="185"/>
      <c r="D764" s="186"/>
      <c r="F764" s="187"/>
      <c r="G764" s="33"/>
      <c r="H764" s="6"/>
    </row>
    <row r="765">
      <c r="A765" s="49"/>
      <c r="C765" s="185"/>
      <c r="D765" s="186"/>
      <c r="F765" s="187"/>
      <c r="G765" s="33"/>
      <c r="H765" s="6"/>
    </row>
    <row r="766">
      <c r="A766" s="49"/>
      <c r="C766" s="185"/>
      <c r="D766" s="186"/>
      <c r="F766" s="187"/>
      <c r="G766" s="33"/>
      <c r="H766" s="6"/>
    </row>
    <row r="767">
      <c r="A767" s="49"/>
      <c r="C767" s="185"/>
      <c r="D767" s="186"/>
      <c r="F767" s="187"/>
      <c r="G767" s="33"/>
      <c r="H767" s="6"/>
    </row>
    <row r="768">
      <c r="A768" s="49"/>
      <c r="C768" s="185"/>
      <c r="D768" s="186"/>
      <c r="F768" s="187"/>
      <c r="G768" s="33"/>
      <c r="H768" s="6"/>
    </row>
    <row r="769">
      <c r="A769" s="49"/>
      <c r="C769" s="185"/>
      <c r="D769" s="186"/>
      <c r="F769" s="187"/>
      <c r="G769" s="33"/>
      <c r="H769" s="6"/>
    </row>
    <row r="770">
      <c r="A770" s="49"/>
      <c r="C770" s="185"/>
      <c r="D770" s="186"/>
      <c r="F770" s="187"/>
      <c r="G770" s="33"/>
      <c r="H770" s="6"/>
    </row>
    <row r="771">
      <c r="A771" s="49"/>
      <c r="C771" s="185"/>
      <c r="D771" s="186"/>
      <c r="F771" s="187"/>
      <c r="G771" s="33"/>
      <c r="H771" s="6"/>
    </row>
    <row r="772">
      <c r="A772" s="49"/>
      <c r="C772" s="185"/>
      <c r="D772" s="186"/>
      <c r="F772" s="187"/>
      <c r="G772" s="33"/>
      <c r="H772" s="6"/>
    </row>
    <row r="773">
      <c r="A773" s="49"/>
      <c r="C773" s="185"/>
      <c r="D773" s="186"/>
      <c r="F773" s="187"/>
      <c r="G773" s="33"/>
      <c r="H773" s="6"/>
    </row>
    <row r="774">
      <c r="A774" s="49"/>
      <c r="C774" s="185"/>
      <c r="D774" s="186"/>
      <c r="F774" s="187"/>
      <c r="G774" s="33"/>
      <c r="H774" s="6"/>
    </row>
    <row r="775">
      <c r="A775" s="49"/>
      <c r="C775" s="185"/>
      <c r="D775" s="186"/>
      <c r="F775" s="187"/>
      <c r="G775" s="33"/>
      <c r="H775" s="6"/>
    </row>
    <row r="776">
      <c r="A776" s="49"/>
      <c r="C776" s="185"/>
      <c r="D776" s="186"/>
      <c r="F776" s="187"/>
      <c r="G776" s="33"/>
      <c r="H776" s="6"/>
    </row>
    <row r="777">
      <c r="A777" s="49"/>
      <c r="C777" s="185"/>
      <c r="D777" s="186"/>
      <c r="F777" s="187"/>
      <c r="G777" s="33"/>
      <c r="H777" s="6"/>
    </row>
    <row r="778">
      <c r="A778" s="49"/>
      <c r="C778" s="185"/>
      <c r="D778" s="186"/>
      <c r="F778" s="187"/>
      <c r="G778" s="33"/>
      <c r="H778" s="6"/>
    </row>
    <row r="779">
      <c r="A779" s="49"/>
      <c r="C779" s="185"/>
      <c r="D779" s="186"/>
      <c r="F779" s="187"/>
      <c r="G779" s="33"/>
      <c r="H779" s="6"/>
    </row>
    <row r="780">
      <c r="A780" s="49"/>
      <c r="C780" s="185"/>
      <c r="D780" s="186"/>
      <c r="F780" s="187"/>
      <c r="G780" s="33"/>
      <c r="H780" s="6"/>
    </row>
    <row r="781">
      <c r="A781" s="49"/>
      <c r="C781" s="185"/>
      <c r="D781" s="186"/>
      <c r="F781" s="187"/>
      <c r="G781" s="33"/>
      <c r="H781" s="6"/>
    </row>
    <row r="782">
      <c r="A782" s="49"/>
      <c r="C782" s="185"/>
      <c r="D782" s="186"/>
      <c r="F782" s="187"/>
      <c r="G782" s="33"/>
      <c r="H782" s="6"/>
    </row>
    <row r="783">
      <c r="A783" s="49"/>
      <c r="C783" s="185"/>
      <c r="D783" s="186"/>
      <c r="F783" s="187"/>
      <c r="G783" s="33"/>
      <c r="H783" s="6"/>
    </row>
    <row r="784">
      <c r="A784" s="49"/>
      <c r="C784" s="185"/>
      <c r="D784" s="186"/>
      <c r="F784" s="187"/>
      <c r="G784" s="33"/>
      <c r="H784" s="6"/>
    </row>
    <row r="785">
      <c r="A785" s="49"/>
      <c r="C785" s="185"/>
      <c r="D785" s="186"/>
      <c r="F785" s="187"/>
      <c r="G785" s="33"/>
      <c r="H785" s="6"/>
    </row>
    <row r="786">
      <c r="A786" s="49"/>
      <c r="C786" s="185"/>
      <c r="D786" s="186"/>
      <c r="F786" s="187"/>
      <c r="G786" s="33"/>
      <c r="H786" s="6"/>
    </row>
    <row r="787">
      <c r="A787" s="49"/>
      <c r="C787" s="185"/>
      <c r="D787" s="186"/>
      <c r="F787" s="187"/>
      <c r="G787" s="33"/>
      <c r="H787" s="6"/>
    </row>
    <row r="788">
      <c r="A788" s="49"/>
      <c r="C788" s="185"/>
      <c r="D788" s="186"/>
      <c r="F788" s="187"/>
      <c r="G788" s="33"/>
      <c r="H788" s="6"/>
    </row>
    <row r="789">
      <c r="A789" s="49"/>
      <c r="C789" s="185"/>
      <c r="D789" s="186"/>
      <c r="F789" s="187"/>
      <c r="G789" s="33"/>
      <c r="H789" s="6"/>
    </row>
    <row r="790">
      <c r="A790" s="49"/>
      <c r="C790" s="185"/>
      <c r="D790" s="186"/>
      <c r="F790" s="187"/>
      <c r="G790" s="33"/>
      <c r="H790" s="6"/>
    </row>
    <row r="791">
      <c r="A791" s="49"/>
      <c r="C791" s="185"/>
      <c r="D791" s="186"/>
      <c r="F791" s="187"/>
      <c r="G791" s="33"/>
      <c r="H791" s="6"/>
    </row>
    <row r="792">
      <c r="A792" s="49"/>
      <c r="C792" s="185"/>
      <c r="D792" s="186"/>
      <c r="F792" s="187"/>
      <c r="G792" s="33"/>
      <c r="H792" s="6"/>
    </row>
    <row r="793">
      <c r="A793" s="49"/>
      <c r="C793" s="185"/>
      <c r="D793" s="186"/>
      <c r="F793" s="187"/>
      <c r="G793" s="33"/>
      <c r="H793" s="6"/>
    </row>
    <row r="794">
      <c r="A794" s="49"/>
      <c r="C794" s="185"/>
      <c r="D794" s="186"/>
      <c r="F794" s="187"/>
      <c r="G794" s="33"/>
      <c r="H794" s="6"/>
    </row>
    <row r="795">
      <c r="A795" s="49"/>
      <c r="C795" s="185"/>
      <c r="D795" s="186"/>
      <c r="F795" s="187"/>
      <c r="G795" s="33"/>
      <c r="H795" s="6"/>
    </row>
    <row r="796">
      <c r="A796" s="49"/>
      <c r="C796" s="185"/>
      <c r="D796" s="186"/>
      <c r="F796" s="187"/>
      <c r="G796" s="33"/>
      <c r="H796" s="6"/>
    </row>
    <row r="797">
      <c r="A797" s="49"/>
      <c r="C797" s="185"/>
      <c r="D797" s="186"/>
      <c r="F797" s="187"/>
      <c r="G797" s="33"/>
      <c r="H797" s="6"/>
    </row>
    <row r="798">
      <c r="A798" s="49"/>
      <c r="C798" s="185"/>
      <c r="D798" s="186"/>
      <c r="F798" s="187"/>
      <c r="G798" s="33"/>
      <c r="H798" s="6"/>
    </row>
    <row r="799">
      <c r="A799" s="49"/>
      <c r="C799" s="185"/>
      <c r="D799" s="186"/>
      <c r="F799" s="187"/>
      <c r="G799" s="33"/>
      <c r="H799" s="6"/>
    </row>
    <row r="800">
      <c r="A800" s="49"/>
      <c r="C800" s="185"/>
      <c r="D800" s="186"/>
      <c r="F800" s="187"/>
      <c r="G800" s="33"/>
      <c r="H800" s="6"/>
    </row>
    <row r="801">
      <c r="A801" s="49"/>
      <c r="C801" s="185"/>
      <c r="D801" s="186"/>
      <c r="F801" s="187"/>
      <c r="G801" s="33"/>
      <c r="H801" s="6"/>
    </row>
    <row r="802">
      <c r="A802" s="49"/>
      <c r="C802" s="185"/>
      <c r="D802" s="186"/>
      <c r="F802" s="187"/>
      <c r="G802" s="33"/>
      <c r="H802" s="6"/>
    </row>
    <row r="803">
      <c r="A803" s="49"/>
      <c r="C803" s="185"/>
      <c r="D803" s="186"/>
      <c r="F803" s="187"/>
      <c r="G803" s="33"/>
      <c r="H803" s="6"/>
    </row>
    <row r="804">
      <c r="A804" s="49"/>
      <c r="C804" s="185"/>
      <c r="D804" s="186"/>
      <c r="F804" s="187"/>
      <c r="G804" s="33"/>
      <c r="H804" s="6"/>
    </row>
    <row r="805">
      <c r="A805" s="49"/>
      <c r="C805" s="185"/>
      <c r="D805" s="186"/>
      <c r="F805" s="187"/>
      <c r="G805" s="33"/>
      <c r="H805" s="6"/>
    </row>
    <row r="806">
      <c r="A806" s="49"/>
      <c r="C806" s="185"/>
      <c r="D806" s="186"/>
      <c r="F806" s="187"/>
      <c r="G806" s="33"/>
      <c r="H806" s="6"/>
    </row>
    <row r="807">
      <c r="A807" s="49"/>
      <c r="C807" s="185"/>
      <c r="D807" s="186"/>
      <c r="F807" s="187"/>
      <c r="G807" s="33"/>
      <c r="H807" s="6"/>
    </row>
    <row r="808">
      <c r="A808" s="49"/>
      <c r="C808" s="185"/>
      <c r="D808" s="186"/>
      <c r="F808" s="187"/>
      <c r="G808" s="33"/>
      <c r="H808" s="6"/>
    </row>
    <row r="809">
      <c r="A809" s="49"/>
      <c r="C809" s="185"/>
      <c r="D809" s="186"/>
      <c r="F809" s="187"/>
      <c r="G809" s="33"/>
      <c r="H809" s="6"/>
    </row>
    <row r="810">
      <c r="A810" s="49"/>
      <c r="C810" s="185"/>
      <c r="D810" s="186"/>
      <c r="F810" s="187"/>
      <c r="G810" s="33"/>
      <c r="H810" s="6"/>
    </row>
    <row r="811">
      <c r="A811" s="49"/>
      <c r="C811" s="185"/>
      <c r="D811" s="186"/>
      <c r="F811" s="187"/>
      <c r="G811" s="33"/>
      <c r="H811" s="6"/>
    </row>
    <row r="812">
      <c r="A812" s="49"/>
      <c r="C812" s="185"/>
      <c r="D812" s="186"/>
      <c r="F812" s="187"/>
      <c r="G812" s="33"/>
      <c r="H812" s="6"/>
    </row>
    <row r="813">
      <c r="A813" s="49"/>
      <c r="C813" s="185"/>
      <c r="D813" s="186"/>
      <c r="F813" s="187"/>
      <c r="G813" s="33"/>
      <c r="H813" s="6"/>
    </row>
    <row r="814">
      <c r="A814" s="49"/>
      <c r="C814" s="185"/>
      <c r="D814" s="186"/>
      <c r="F814" s="187"/>
      <c r="G814" s="33"/>
      <c r="H814" s="6"/>
    </row>
    <row r="815">
      <c r="A815" s="49"/>
      <c r="C815" s="185"/>
      <c r="D815" s="186"/>
      <c r="F815" s="187"/>
      <c r="G815" s="33"/>
      <c r="H815" s="6"/>
    </row>
    <row r="816">
      <c r="A816" s="49"/>
      <c r="C816" s="185"/>
      <c r="D816" s="186"/>
      <c r="F816" s="187"/>
      <c r="G816" s="33"/>
      <c r="H816" s="6"/>
    </row>
    <row r="817">
      <c r="A817" s="49"/>
      <c r="C817" s="185"/>
      <c r="D817" s="186"/>
      <c r="F817" s="187"/>
      <c r="G817" s="33"/>
      <c r="H817" s="6"/>
    </row>
    <row r="818">
      <c r="A818" s="49"/>
      <c r="C818" s="185"/>
      <c r="D818" s="186"/>
      <c r="F818" s="187"/>
      <c r="G818" s="33"/>
      <c r="H818" s="6"/>
    </row>
    <row r="819">
      <c r="A819" s="49"/>
      <c r="C819" s="185"/>
      <c r="D819" s="186"/>
      <c r="F819" s="187"/>
      <c r="G819" s="33"/>
      <c r="H819" s="6"/>
    </row>
    <row r="820">
      <c r="A820" s="49"/>
      <c r="C820" s="185"/>
      <c r="D820" s="186"/>
      <c r="F820" s="187"/>
      <c r="G820" s="33"/>
      <c r="H820" s="6"/>
    </row>
    <row r="821">
      <c r="A821" s="49"/>
      <c r="C821" s="185"/>
      <c r="D821" s="186"/>
      <c r="F821" s="187"/>
      <c r="G821" s="33"/>
      <c r="H821" s="6"/>
    </row>
    <row r="822">
      <c r="A822" s="49"/>
      <c r="C822" s="185"/>
      <c r="D822" s="186"/>
      <c r="F822" s="187"/>
      <c r="G822" s="33"/>
      <c r="H822" s="6"/>
    </row>
    <row r="823">
      <c r="A823" s="49"/>
      <c r="C823" s="185"/>
      <c r="D823" s="186"/>
      <c r="F823" s="187"/>
      <c r="G823" s="33"/>
      <c r="H823" s="6"/>
    </row>
    <row r="824">
      <c r="A824" s="49"/>
      <c r="C824" s="185"/>
      <c r="D824" s="186"/>
      <c r="F824" s="187"/>
      <c r="G824" s="33"/>
      <c r="H824" s="6"/>
    </row>
    <row r="825">
      <c r="A825" s="49"/>
      <c r="C825" s="185"/>
      <c r="D825" s="186"/>
      <c r="F825" s="187"/>
      <c r="G825" s="33"/>
      <c r="H825" s="6"/>
    </row>
    <row r="826">
      <c r="A826" s="49"/>
      <c r="C826" s="185"/>
      <c r="D826" s="186"/>
      <c r="F826" s="187"/>
      <c r="G826" s="33"/>
      <c r="H826" s="6"/>
    </row>
    <row r="827">
      <c r="A827" s="49"/>
      <c r="C827" s="185"/>
      <c r="D827" s="186"/>
      <c r="F827" s="187"/>
      <c r="G827" s="33"/>
      <c r="H827" s="6"/>
    </row>
    <row r="828">
      <c r="A828" s="49"/>
      <c r="C828" s="185"/>
      <c r="D828" s="186"/>
      <c r="F828" s="187"/>
      <c r="G828" s="33"/>
      <c r="H828" s="6"/>
    </row>
    <row r="829">
      <c r="A829" s="49"/>
      <c r="C829" s="185"/>
      <c r="D829" s="186"/>
      <c r="F829" s="187"/>
      <c r="G829" s="33"/>
      <c r="H829" s="6"/>
    </row>
    <row r="830">
      <c r="A830" s="49"/>
      <c r="C830" s="185"/>
      <c r="D830" s="186"/>
      <c r="F830" s="187"/>
      <c r="G830" s="33"/>
      <c r="H830" s="6"/>
    </row>
    <row r="831">
      <c r="A831" s="49"/>
      <c r="C831" s="185"/>
      <c r="D831" s="186"/>
      <c r="F831" s="187"/>
      <c r="G831" s="33"/>
      <c r="H831" s="6"/>
    </row>
    <row r="832">
      <c r="A832" s="49"/>
      <c r="C832" s="185"/>
      <c r="D832" s="186"/>
      <c r="F832" s="187"/>
      <c r="G832" s="33"/>
      <c r="H832" s="6"/>
    </row>
    <row r="833">
      <c r="A833" s="49"/>
      <c r="C833" s="185"/>
      <c r="D833" s="186"/>
      <c r="F833" s="187"/>
      <c r="G833" s="33"/>
      <c r="H833" s="6"/>
    </row>
    <row r="834">
      <c r="A834" s="49"/>
      <c r="C834" s="185"/>
      <c r="D834" s="186"/>
      <c r="F834" s="187"/>
      <c r="G834" s="33"/>
      <c r="H834" s="6"/>
    </row>
    <row r="835">
      <c r="A835" s="49"/>
      <c r="C835" s="185"/>
      <c r="D835" s="186"/>
      <c r="F835" s="187"/>
      <c r="G835" s="33"/>
      <c r="H835" s="6"/>
    </row>
    <row r="836">
      <c r="A836" s="49"/>
      <c r="C836" s="185"/>
      <c r="D836" s="186"/>
      <c r="F836" s="187"/>
      <c r="G836" s="33"/>
      <c r="H836" s="6"/>
    </row>
    <row r="837">
      <c r="A837" s="49"/>
      <c r="C837" s="185"/>
      <c r="D837" s="186"/>
      <c r="F837" s="187"/>
      <c r="G837" s="33"/>
      <c r="H837" s="6"/>
    </row>
    <row r="838">
      <c r="A838" s="49"/>
      <c r="C838" s="185"/>
      <c r="D838" s="186"/>
      <c r="F838" s="187"/>
      <c r="G838" s="33"/>
      <c r="H838" s="6"/>
    </row>
    <row r="839">
      <c r="A839" s="49"/>
      <c r="C839" s="185"/>
      <c r="D839" s="186"/>
      <c r="F839" s="187"/>
      <c r="G839" s="33"/>
      <c r="H839" s="6"/>
    </row>
    <row r="840">
      <c r="A840" s="49"/>
      <c r="C840" s="185"/>
      <c r="D840" s="186"/>
      <c r="F840" s="187"/>
      <c r="G840" s="33"/>
      <c r="H840" s="6"/>
    </row>
    <row r="841">
      <c r="A841" s="49"/>
      <c r="C841" s="185"/>
      <c r="D841" s="186"/>
      <c r="F841" s="187"/>
      <c r="G841" s="33"/>
      <c r="H841" s="6"/>
    </row>
    <row r="842">
      <c r="A842" s="49"/>
      <c r="C842" s="185"/>
      <c r="D842" s="186"/>
      <c r="F842" s="187"/>
      <c r="G842" s="33"/>
      <c r="H842" s="6"/>
    </row>
    <row r="843">
      <c r="A843" s="49"/>
      <c r="C843" s="185"/>
      <c r="D843" s="186"/>
      <c r="F843" s="187"/>
      <c r="G843" s="33"/>
      <c r="H843" s="6"/>
    </row>
    <row r="844">
      <c r="A844" s="49"/>
      <c r="C844" s="185"/>
      <c r="D844" s="186"/>
      <c r="F844" s="187"/>
      <c r="G844" s="33"/>
      <c r="H844" s="6"/>
    </row>
    <row r="845">
      <c r="A845" s="49"/>
      <c r="C845" s="185"/>
      <c r="D845" s="186"/>
      <c r="F845" s="187"/>
      <c r="G845" s="33"/>
      <c r="H845" s="6"/>
    </row>
    <row r="846">
      <c r="A846" s="49"/>
      <c r="C846" s="185"/>
      <c r="D846" s="186"/>
      <c r="F846" s="187"/>
      <c r="G846" s="33"/>
      <c r="H846" s="6"/>
    </row>
    <row r="847">
      <c r="A847" s="49"/>
      <c r="C847" s="185"/>
      <c r="D847" s="186"/>
      <c r="F847" s="187"/>
      <c r="G847" s="33"/>
      <c r="H847" s="6"/>
    </row>
    <row r="848">
      <c r="A848" s="49"/>
      <c r="C848" s="185"/>
      <c r="D848" s="186"/>
      <c r="F848" s="187"/>
      <c r="G848" s="33"/>
      <c r="H848" s="6"/>
    </row>
    <row r="849">
      <c r="A849" s="49"/>
      <c r="C849" s="185"/>
      <c r="D849" s="186"/>
      <c r="F849" s="187"/>
      <c r="G849" s="33"/>
      <c r="H849" s="6"/>
    </row>
    <row r="850">
      <c r="A850" s="49"/>
      <c r="C850" s="185"/>
      <c r="D850" s="186"/>
      <c r="F850" s="187"/>
      <c r="G850" s="33"/>
      <c r="H850" s="6"/>
    </row>
    <row r="851">
      <c r="A851" s="49"/>
      <c r="C851" s="185"/>
      <c r="D851" s="186"/>
      <c r="F851" s="187"/>
      <c r="G851" s="33"/>
      <c r="H851" s="6"/>
    </row>
    <row r="852">
      <c r="A852" s="49"/>
      <c r="C852" s="185"/>
      <c r="D852" s="186"/>
      <c r="F852" s="187"/>
      <c r="G852" s="33"/>
      <c r="H852" s="6"/>
    </row>
    <row r="853">
      <c r="A853" s="49"/>
      <c r="C853" s="185"/>
      <c r="D853" s="186"/>
      <c r="F853" s="187"/>
      <c r="G853" s="33"/>
      <c r="H853" s="6"/>
    </row>
    <row r="854">
      <c r="A854" s="49"/>
      <c r="C854" s="185"/>
      <c r="D854" s="186"/>
      <c r="F854" s="187"/>
      <c r="G854" s="33"/>
      <c r="H854" s="6"/>
    </row>
    <row r="855">
      <c r="A855" s="49"/>
      <c r="C855" s="185"/>
      <c r="D855" s="186"/>
      <c r="F855" s="187"/>
      <c r="G855" s="33"/>
      <c r="H855" s="6"/>
    </row>
    <row r="856">
      <c r="A856" s="49"/>
      <c r="C856" s="185"/>
      <c r="D856" s="186"/>
      <c r="F856" s="187"/>
      <c r="G856" s="33"/>
      <c r="H856" s="6"/>
    </row>
    <row r="857">
      <c r="A857" s="49"/>
      <c r="C857" s="185"/>
      <c r="D857" s="186"/>
      <c r="F857" s="187"/>
      <c r="G857" s="33"/>
      <c r="H857" s="6"/>
    </row>
    <row r="858">
      <c r="A858" s="49"/>
      <c r="C858" s="185"/>
      <c r="D858" s="186"/>
      <c r="F858" s="187"/>
      <c r="G858" s="33"/>
      <c r="H858" s="6"/>
    </row>
    <row r="859">
      <c r="A859" s="49"/>
      <c r="C859" s="185"/>
      <c r="D859" s="186"/>
      <c r="F859" s="187"/>
      <c r="G859" s="33"/>
      <c r="H859" s="6"/>
    </row>
    <row r="860">
      <c r="A860" s="49"/>
      <c r="C860" s="185"/>
      <c r="D860" s="186"/>
      <c r="F860" s="187"/>
      <c r="G860" s="33"/>
      <c r="H860" s="6"/>
    </row>
    <row r="861">
      <c r="A861" s="49"/>
      <c r="C861" s="185"/>
      <c r="D861" s="186"/>
      <c r="F861" s="187"/>
      <c r="G861" s="33"/>
      <c r="H861" s="6"/>
    </row>
    <row r="862">
      <c r="A862" s="49"/>
      <c r="C862" s="185"/>
      <c r="D862" s="186"/>
      <c r="F862" s="187"/>
      <c r="G862" s="33"/>
      <c r="H862" s="6"/>
    </row>
    <row r="863">
      <c r="A863" s="49"/>
      <c r="C863" s="185"/>
      <c r="D863" s="186"/>
      <c r="F863" s="187"/>
      <c r="G863" s="33"/>
      <c r="H863" s="6"/>
    </row>
    <row r="864">
      <c r="A864" s="49"/>
      <c r="C864" s="185"/>
      <c r="D864" s="186"/>
      <c r="F864" s="187"/>
      <c r="G864" s="33"/>
      <c r="H864" s="6"/>
    </row>
    <row r="865">
      <c r="A865" s="49"/>
      <c r="C865" s="185"/>
      <c r="D865" s="186"/>
      <c r="F865" s="187"/>
      <c r="G865" s="33"/>
      <c r="H865" s="6"/>
    </row>
    <row r="866">
      <c r="A866" s="49"/>
      <c r="C866" s="185"/>
      <c r="D866" s="186"/>
      <c r="F866" s="187"/>
      <c r="G866" s="33"/>
      <c r="H866" s="6"/>
    </row>
    <row r="867">
      <c r="A867" s="49"/>
      <c r="C867" s="185"/>
      <c r="D867" s="186"/>
      <c r="F867" s="187"/>
      <c r="G867" s="33"/>
      <c r="H867" s="6"/>
    </row>
    <row r="868">
      <c r="A868" s="49"/>
      <c r="C868" s="185"/>
      <c r="D868" s="186"/>
      <c r="F868" s="187"/>
      <c r="G868" s="33"/>
      <c r="H868" s="6"/>
    </row>
    <row r="869">
      <c r="A869" s="49"/>
      <c r="C869" s="185"/>
      <c r="D869" s="186"/>
      <c r="F869" s="187"/>
      <c r="G869" s="33"/>
      <c r="H869" s="6"/>
    </row>
    <row r="870">
      <c r="A870" s="49"/>
      <c r="C870" s="185"/>
      <c r="D870" s="186"/>
      <c r="F870" s="187"/>
      <c r="G870" s="33"/>
      <c r="H870" s="6"/>
    </row>
    <row r="871">
      <c r="A871" s="49"/>
      <c r="C871" s="185"/>
      <c r="D871" s="186"/>
      <c r="F871" s="187"/>
      <c r="G871" s="33"/>
      <c r="H871" s="6"/>
    </row>
    <row r="872">
      <c r="A872" s="49"/>
      <c r="C872" s="185"/>
      <c r="D872" s="186"/>
      <c r="F872" s="187"/>
      <c r="G872" s="33"/>
      <c r="H872" s="6"/>
    </row>
    <row r="873">
      <c r="A873" s="49"/>
      <c r="C873" s="185"/>
      <c r="D873" s="186"/>
      <c r="F873" s="187"/>
      <c r="G873" s="33"/>
      <c r="H873" s="6"/>
    </row>
    <row r="874">
      <c r="A874" s="49"/>
      <c r="C874" s="185"/>
      <c r="D874" s="186"/>
      <c r="F874" s="187"/>
      <c r="G874" s="33"/>
      <c r="H874" s="6"/>
    </row>
    <row r="875">
      <c r="A875" s="49"/>
      <c r="C875" s="185"/>
      <c r="D875" s="186"/>
      <c r="F875" s="187"/>
      <c r="G875" s="33"/>
      <c r="H875" s="6"/>
    </row>
    <row r="876">
      <c r="A876" s="49"/>
      <c r="C876" s="185"/>
      <c r="D876" s="186"/>
      <c r="F876" s="187"/>
      <c r="G876" s="33"/>
      <c r="H876" s="6"/>
    </row>
    <row r="877">
      <c r="A877" s="49"/>
      <c r="C877" s="185"/>
      <c r="D877" s="186"/>
      <c r="F877" s="187"/>
      <c r="G877" s="33"/>
      <c r="H877" s="6"/>
    </row>
    <row r="878">
      <c r="A878" s="49"/>
      <c r="C878" s="185"/>
      <c r="D878" s="186"/>
      <c r="F878" s="187"/>
      <c r="G878" s="33"/>
      <c r="H878" s="6"/>
    </row>
    <row r="879">
      <c r="A879" s="49"/>
      <c r="C879" s="185"/>
      <c r="D879" s="186"/>
      <c r="F879" s="187"/>
      <c r="G879" s="33"/>
      <c r="H879" s="6"/>
    </row>
    <row r="880">
      <c r="A880" s="49"/>
      <c r="C880" s="185"/>
      <c r="D880" s="186"/>
      <c r="F880" s="187"/>
      <c r="G880" s="33"/>
      <c r="H880" s="6"/>
    </row>
    <row r="881">
      <c r="A881" s="49"/>
      <c r="C881" s="185"/>
      <c r="D881" s="186"/>
      <c r="F881" s="187"/>
      <c r="G881" s="33"/>
      <c r="H881" s="6"/>
    </row>
    <row r="882">
      <c r="A882" s="49"/>
      <c r="C882" s="185"/>
      <c r="D882" s="186"/>
      <c r="F882" s="187"/>
      <c r="G882" s="33"/>
      <c r="H882" s="6"/>
    </row>
    <row r="883">
      <c r="A883" s="49"/>
      <c r="C883" s="185"/>
      <c r="D883" s="186"/>
      <c r="F883" s="187"/>
      <c r="G883" s="33"/>
      <c r="H883" s="6"/>
    </row>
    <row r="884">
      <c r="A884" s="49"/>
      <c r="C884" s="185"/>
      <c r="D884" s="186"/>
      <c r="F884" s="187"/>
      <c r="G884" s="33"/>
      <c r="H884" s="6"/>
    </row>
    <row r="885">
      <c r="A885" s="49"/>
      <c r="C885" s="185"/>
      <c r="D885" s="186"/>
      <c r="F885" s="187"/>
      <c r="G885" s="33"/>
      <c r="H885" s="6"/>
    </row>
    <row r="886">
      <c r="A886" s="49"/>
      <c r="C886" s="185"/>
      <c r="D886" s="186"/>
      <c r="F886" s="187"/>
      <c r="G886" s="33"/>
      <c r="H886" s="6"/>
    </row>
    <row r="887">
      <c r="A887" s="49"/>
      <c r="C887" s="185"/>
      <c r="D887" s="186"/>
      <c r="F887" s="187"/>
      <c r="G887" s="33"/>
      <c r="H887" s="6"/>
    </row>
    <row r="888">
      <c r="A888" s="49"/>
      <c r="C888" s="185"/>
      <c r="D888" s="186"/>
      <c r="F888" s="187"/>
      <c r="G888" s="33"/>
      <c r="H888" s="6"/>
    </row>
    <row r="889">
      <c r="A889" s="49"/>
      <c r="C889" s="185"/>
      <c r="D889" s="186"/>
      <c r="F889" s="187"/>
      <c r="G889" s="33"/>
      <c r="H889" s="6"/>
    </row>
    <row r="890">
      <c r="A890" s="49"/>
      <c r="C890" s="185"/>
      <c r="D890" s="186"/>
      <c r="F890" s="187"/>
      <c r="G890" s="33"/>
      <c r="H890" s="6"/>
    </row>
    <row r="891">
      <c r="A891" s="49"/>
      <c r="C891" s="185"/>
      <c r="D891" s="186"/>
      <c r="F891" s="187"/>
      <c r="G891" s="33"/>
      <c r="H891" s="6"/>
    </row>
    <row r="892">
      <c r="A892" s="49"/>
      <c r="C892" s="185"/>
      <c r="D892" s="186"/>
      <c r="F892" s="187"/>
      <c r="G892" s="33"/>
      <c r="H892" s="6"/>
    </row>
    <row r="893">
      <c r="A893" s="49"/>
      <c r="C893" s="185"/>
      <c r="D893" s="186"/>
      <c r="F893" s="187"/>
      <c r="G893" s="33"/>
      <c r="H893" s="6"/>
    </row>
    <row r="894">
      <c r="A894" s="49"/>
      <c r="C894" s="185"/>
      <c r="D894" s="186"/>
      <c r="F894" s="187"/>
      <c r="G894" s="33"/>
      <c r="H894" s="6"/>
    </row>
    <row r="895">
      <c r="A895" s="49"/>
      <c r="C895" s="185"/>
      <c r="D895" s="186"/>
      <c r="F895" s="187"/>
      <c r="G895" s="33"/>
      <c r="H895" s="6"/>
    </row>
    <row r="896">
      <c r="A896" s="49"/>
      <c r="C896" s="185"/>
      <c r="D896" s="186"/>
      <c r="F896" s="187"/>
      <c r="G896" s="33"/>
      <c r="H896" s="6"/>
    </row>
    <row r="897">
      <c r="A897" s="49"/>
      <c r="C897" s="185"/>
      <c r="D897" s="186"/>
      <c r="F897" s="187"/>
      <c r="G897" s="33"/>
      <c r="H897" s="6"/>
    </row>
    <row r="898">
      <c r="A898" s="49"/>
      <c r="C898" s="185"/>
      <c r="D898" s="186"/>
      <c r="F898" s="187"/>
      <c r="G898" s="33"/>
      <c r="H898" s="6"/>
    </row>
    <row r="899">
      <c r="A899" s="49"/>
      <c r="C899" s="185"/>
      <c r="D899" s="186"/>
      <c r="F899" s="187"/>
      <c r="G899" s="33"/>
      <c r="H899" s="6"/>
    </row>
    <row r="900">
      <c r="A900" s="49"/>
      <c r="C900" s="185"/>
      <c r="D900" s="186"/>
      <c r="F900" s="187"/>
      <c r="G900" s="33"/>
      <c r="H900" s="6"/>
    </row>
    <row r="901">
      <c r="A901" s="49"/>
      <c r="C901" s="185"/>
      <c r="D901" s="186"/>
      <c r="F901" s="187"/>
      <c r="G901" s="33"/>
      <c r="H901" s="6"/>
    </row>
    <row r="902">
      <c r="A902" s="49"/>
      <c r="C902" s="185"/>
      <c r="D902" s="186"/>
      <c r="F902" s="187"/>
      <c r="G902" s="33"/>
      <c r="H902" s="6"/>
    </row>
    <row r="903">
      <c r="A903" s="49"/>
      <c r="C903" s="185"/>
      <c r="D903" s="186"/>
      <c r="F903" s="187"/>
      <c r="G903" s="33"/>
      <c r="H903" s="6"/>
    </row>
    <row r="904">
      <c r="A904" s="49"/>
      <c r="C904" s="185"/>
      <c r="D904" s="186"/>
      <c r="F904" s="187"/>
      <c r="G904" s="33"/>
      <c r="H904" s="6"/>
    </row>
    <row r="905">
      <c r="A905" s="49"/>
      <c r="C905" s="185"/>
      <c r="D905" s="186"/>
      <c r="F905" s="187"/>
      <c r="G905" s="33"/>
      <c r="H905" s="6"/>
    </row>
    <row r="906">
      <c r="A906" s="49"/>
      <c r="C906" s="185"/>
      <c r="D906" s="186"/>
      <c r="F906" s="187"/>
      <c r="G906" s="33"/>
      <c r="H906" s="6"/>
    </row>
    <row r="907">
      <c r="A907" s="49"/>
      <c r="C907" s="185"/>
      <c r="D907" s="186"/>
      <c r="F907" s="187"/>
      <c r="G907" s="33"/>
      <c r="H907" s="6"/>
    </row>
    <row r="908">
      <c r="A908" s="49"/>
      <c r="C908" s="185"/>
      <c r="D908" s="186"/>
      <c r="F908" s="187"/>
      <c r="G908" s="33"/>
      <c r="H908" s="6"/>
    </row>
    <row r="909">
      <c r="A909" s="49"/>
      <c r="C909" s="185"/>
      <c r="D909" s="186"/>
      <c r="F909" s="187"/>
      <c r="G909" s="33"/>
      <c r="H909" s="6"/>
    </row>
    <row r="910">
      <c r="A910" s="49"/>
      <c r="C910" s="185"/>
      <c r="D910" s="186"/>
      <c r="F910" s="187"/>
      <c r="G910" s="33"/>
      <c r="H910" s="6"/>
    </row>
    <row r="911">
      <c r="A911" s="49"/>
      <c r="C911" s="185"/>
      <c r="D911" s="186"/>
      <c r="F911" s="187"/>
      <c r="G911" s="33"/>
      <c r="H911" s="6"/>
    </row>
    <row r="912">
      <c r="A912" s="49"/>
      <c r="C912" s="185"/>
      <c r="D912" s="186"/>
      <c r="F912" s="187"/>
      <c r="G912" s="33"/>
      <c r="H912" s="6"/>
    </row>
    <row r="913">
      <c r="A913" s="49"/>
      <c r="C913" s="185"/>
      <c r="D913" s="186"/>
      <c r="F913" s="187"/>
      <c r="G913" s="33"/>
      <c r="H913" s="6"/>
    </row>
    <row r="914">
      <c r="A914" s="49"/>
      <c r="C914" s="185"/>
      <c r="D914" s="186"/>
      <c r="F914" s="187"/>
      <c r="G914" s="33"/>
      <c r="H914" s="6"/>
    </row>
    <row r="915">
      <c r="A915" s="49"/>
      <c r="C915" s="185"/>
      <c r="D915" s="186"/>
      <c r="F915" s="187"/>
      <c r="G915" s="33"/>
      <c r="H915" s="6"/>
    </row>
    <row r="916">
      <c r="A916" s="49"/>
      <c r="C916" s="185"/>
      <c r="D916" s="186"/>
      <c r="F916" s="187"/>
      <c r="G916" s="33"/>
      <c r="H916" s="6"/>
    </row>
    <row r="917">
      <c r="A917" s="49"/>
      <c r="C917" s="185"/>
      <c r="D917" s="186"/>
      <c r="F917" s="187"/>
      <c r="G917" s="33"/>
      <c r="H917" s="6"/>
    </row>
    <row r="918">
      <c r="A918" s="49"/>
      <c r="C918" s="185"/>
      <c r="D918" s="186"/>
      <c r="F918" s="187"/>
      <c r="G918" s="33"/>
      <c r="H918" s="6"/>
    </row>
    <row r="919">
      <c r="A919" s="49"/>
      <c r="C919" s="185"/>
      <c r="D919" s="186"/>
      <c r="F919" s="187"/>
      <c r="G919" s="33"/>
      <c r="H919" s="6"/>
    </row>
    <row r="920">
      <c r="A920" s="49"/>
      <c r="C920" s="185"/>
      <c r="D920" s="186"/>
      <c r="F920" s="187"/>
      <c r="G920" s="33"/>
      <c r="H920" s="6"/>
    </row>
    <row r="921">
      <c r="A921" s="49"/>
      <c r="C921" s="185"/>
      <c r="D921" s="186"/>
      <c r="F921" s="187"/>
      <c r="G921" s="33"/>
      <c r="H921" s="6"/>
    </row>
    <row r="922">
      <c r="A922" s="49"/>
      <c r="C922" s="185"/>
      <c r="D922" s="186"/>
      <c r="F922" s="187"/>
      <c r="G922" s="33"/>
      <c r="H922" s="6"/>
    </row>
    <row r="923">
      <c r="A923" s="49"/>
      <c r="C923" s="185"/>
      <c r="D923" s="186"/>
      <c r="F923" s="187"/>
      <c r="G923" s="33"/>
      <c r="H923" s="6"/>
    </row>
    <row r="924">
      <c r="A924" s="49"/>
      <c r="C924" s="185"/>
      <c r="D924" s="186"/>
      <c r="F924" s="187"/>
      <c r="G924" s="33"/>
      <c r="H924" s="6"/>
    </row>
    <row r="925">
      <c r="A925" s="49"/>
      <c r="C925" s="185"/>
      <c r="D925" s="186"/>
      <c r="F925" s="187"/>
      <c r="G925" s="33"/>
      <c r="H925" s="6"/>
    </row>
    <row r="926">
      <c r="A926" s="49"/>
      <c r="C926" s="185"/>
      <c r="D926" s="186"/>
      <c r="F926" s="187"/>
      <c r="G926" s="33"/>
      <c r="H926" s="6"/>
    </row>
    <row r="927">
      <c r="A927" s="49"/>
      <c r="C927" s="185"/>
      <c r="D927" s="186"/>
      <c r="F927" s="187"/>
      <c r="G927" s="33"/>
      <c r="H927" s="6"/>
    </row>
    <row r="928">
      <c r="A928" s="49"/>
      <c r="C928" s="185"/>
      <c r="D928" s="186"/>
      <c r="F928" s="187"/>
      <c r="G928" s="33"/>
      <c r="H928" s="6"/>
    </row>
    <row r="929">
      <c r="A929" s="49"/>
      <c r="C929" s="185"/>
      <c r="D929" s="186"/>
      <c r="F929" s="187"/>
      <c r="G929" s="33"/>
      <c r="H929" s="6"/>
    </row>
    <row r="930">
      <c r="A930" s="49"/>
      <c r="C930" s="185"/>
      <c r="D930" s="186"/>
      <c r="F930" s="187"/>
      <c r="G930" s="33"/>
      <c r="H930" s="6"/>
    </row>
    <row r="931">
      <c r="A931" s="49"/>
      <c r="C931" s="185"/>
      <c r="D931" s="186"/>
      <c r="F931" s="187"/>
      <c r="G931" s="33"/>
      <c r="H931" s="6"/>
    </row>
    <row r="932">
      <c r="A932" s="49"/>
      <c r="C932" s="185"/>
      <c r="D932" s="186"/>
      <c r="F932" s="187"/>
      <c r="G932" s="33"/>
      <c r="H932" s="6"/>
    </row>
    <row r="933">
      <c r="A933" s="49"/>
      <c r="C933" s="185"/>
      <c r="D933" s="186"/>
      <c r="F933" s="187"/>
      <c r="G933" s="33"/>
      <c r="H933" s="6"/>
    </row>
    <row r="934">
      <c r="A934" s="49"/>
      <c r="C934" s="185"/>
      <c r="D934" s="186"/>
      <c r="F934" s="187"/>
      <c r="G934" s="33"/>
      <c r="H934" s="6"/>
    </row>
    <row r="935">
      <c r="A935" s="49"/>
      <c r="C935" s="185"/>
      <c r="D935" s="186"/>
      <c r="F935" s="187"/>
      <c r="G935" s="33"/>
      <c r="H935" s="6"/>
    </row>
    <row r="936">
      <c r="A936" s="49"/>
      <c r="C936" s="185"/>
      <c r="D936" s="186"/>
      <c r="F936" s="187"/>
      <c r="G936" s="33"/>
      <c r="H936" s="6"/>
    </row>
    <row r="937">
      <c r="A937" s="49"/>
      <c r="C937" s="185"/>
      <c r="D937" s="186"/>
      <c r="F937" s="187"/>
      <c r="G937" s="33"/>
      <c r="H937" s="6"/>
    </row>
    <row r="938">
      <c r="A938" s="49"/>
      <c r="C938" s="185"/>
      <c r="D938" s="186"/>
      <c r="F938" s="187"/>
      <c r="G938" s="33"/>
      <c r="H938" s="6"/>
    </row>
    <row r="939">
      <c r="A939" s="49"/>
      <c r="C939" s="185"/>
      <c r="D939" s="186"/>
      <c r="F939" s="187"/>
      <c r="G939" s="33"/>
      <c r="H939" s="6"/>
    </row>
    <row r="940">
      <c r="A940" s="49"/>
      <c r="C940" s="185"/>
      <c r="D940" s="186"/>
      <c r="F940" s="187"/>
      <c r="G940" s="33"/>
      <c r="H940" s="6"/>
    </row>
    <row r="941">
      <c r="A941" s="49"/>
      <c r="C941" s="185"/>
      <c r="D941" s="186"/>
      <c r="F941" s="187"/>
      <c r="G941" s="33"/>
      <c r="H941" s="6"/>
    </row>
    <row r="942">
      <c r="A942" s="49"/>
      <c r="C942" s="185"/>
      <c r="D942" s="186"/>
      <c r="F942" s="187"/>
      <c r="G942" s="33"/>
      <c r="H942" s="6"/>
    </row>
    <row r="943">
      <c r="A943" s="49"/>
      <c r="C943" s="185"/>
      <c r="D943" s="186"/>
      <c r="F943" s="187"/>
      <c r="G943" s="33"/>
      <c r="H943" s="6"/>
    </row>
    <row r="944">
      <c r="A944" s="49"/>
      <c r="C944" s="185"/>
      <c r="D944" s="186"/>
      <c r="F944" s="187"/>
      <c r="G944" s="33"/>
      <c r="H944" s="6"/>
    </row>
    <row r="945">
      <c r="A945" s="49"/>
      <c r="C945" s="185"/>
      <c r="D945" s="186"/>
      <c r="F945" s="187"/>
      <c r="G945" s="33"/>
      <c r="H945" s="6"/>
    </row>
    <row r="946">
      <c r="A946" s="49"/>
      <c r="C946" s="185"/>
      <c r="D946" s="186"/>
      <c r="F946" s="187"/>
      <c r="G946" s="33"/>
      <c r="H946" s="6"/>
    </row>
    <row r="947">
      <c r="A947" s="49"/>
      <c r="C947" s="185"/>
      <c r="D947" s="186"/>
      <c r="F947" s="187"/>
      <c r="G947" s="33"/>
      <c r="H947" s="6"/>
    </row>
    <row r="948">
      <c r="A948" s="49"/>
      <c r="C948" s="185"/>
      <c r="D948" s="186"/>
      <c r="F948" s="187"/>
      <c r="G948" s="33"/>
      <c r="H948" s="6"/>
    </row>
    <row r="949">
      <c r="A949" s="49"/>
      <c r="C949" s="185"/>
      <c r="D949" s="186"/>
      <c r="F949" s="187"/>
      <c r="G949" s="33"/>
      <c r="H949" s="6"/>
    </row>
    <row r="950">
      <c r="A950" s="49"/>
      <c r="C950" s="185"/>
      <c r="D950" s="186"/>
      <c r="F950" s="187"/>
      <c r="G950" s="33"/>
      <c r="H950" s="6"/>
    </row>
    <row r="951">
      <c r="A951" s="49"/>
      <c r="C951" s="185"/>
      <c r="D951" s="186"/>
      <c r="F951" s="187"/>
      <c r="G951" s="33"/>
      <c r="H951" s="6"/>
    </row>
    <row r="952">
      <c r="A952" s="49"/>
      <c r="C952" s="185"/>
      <c r="D952" s="186"/>
      <c r="F952" s="187"/>
      <c r="G952" s="33"/>
      <c r="H952" s="6"/>
    </row>
    <row r="953">
      <c r="A953" s="49"/>
      <c r="C953" s="185"/>
      <c r="D953" s="186"/>
      <c r="F953" s="187"/>
      <c r="G953" s="33"/>
      <c r="H953" s="6"/>
    </row>
    <row r="954">
      <c r="A954" s="49"/>
      <c r="C954" s="185"/>
      <c r="D954" s="186"/>
      <c r="F954" s="187"/>
      <c r="G954" s="33"/>
      <c r="H954" s="6"/>
    </row>
    <row r="955">
      <c r="A955" s="49"/>
      <c r="C955" s="185"/>
      <c r="D955" s="186"/>
      <c r="F955" s="187"/>
      <c r="G955" s="33"/>
      <c r="H955" s="6"/>
    </row>
    <row r="956">
      <c r="A956" s="49"/>
      <c r="C956" s="185"/>
      <c r="D956" s="186"/>
      <c r="F956" s="187"/>
      <c r="G956" s="33"/>
      <c r="H956" s="6"/>
    </row>
    <row r="957">
      <c r="A957" s="49"/>
      <c r="C957" s="185"/>
      <c r="D957" s="186"/>
      <c r="F957" s="187"/>
      <c r="G957" s="33"/>
      <c r="H957" s="6"/>
    </row>
    <row r="958">
      <c r="A958" s="49"/>
      <c r="C958" s="185"/>
      <c r="D958" s="186"/>
      <c r="F958" s="187"/>
      <c r="G958" s="33"/>
      <c r="H958" s="6"/>
    </row>
    <row r="959">
      <c r="A959" s="49"/>
      <c r="C959" s="185"/>
      <c r="D959" s="186"/>
      <c r="F959" s="187"/>
      <c r="G959" s="33"/>
      <c r="H959" s="6"/>
    </row>
    <row r="960">
      <c r="A960" s="49"/>
      <c r="C960" s="185"/>
      <c r="D960" s="186"/>
      <c r="F960" s="187"/>
      <c r="G960" s="33"/>
      <c r="H960" s="6"/>
    </row>
    <row r="961">
      <c r="A961" s="49"/>
      <c r="C961" s="185"/>
      <c r="D961" s="186"/>
      <c r="F961" s="187"/>
      <c r="G961" s="33"/>
      <c r="H961" s="6"/>
    </row>
    <row r="962">
      <c r="A962" s="49"/>
      <c r="C962" s="185"/>
      <c r="D962" s="186"/>
      <c r="F962" s="187"/>
      <c r="G962" s="33"/>
      <c r="H962" s="6"/>
    </row>
    <row r="963">
      <c r="A963" s="49"/>
      <c r="C963" s="185"/>
      <c r="D963" s="186"/>
      <c r="F963" s="187"/>
      <c r="G963" s="33"/>
      <c r="H963" s="6"/>
    </row>
    <row r="964">
      <c r="A964" s="49"/>
      <c r="C964" s="185"/>
      <c r="D964" s="186"/>
      <c r="F964" s="187"/>
      <c r="G964" s="33"/>
      <c r="H964" s="6"/>
    </row>
    <row r="965">
      <c r="A965" s="49"/>
      <c r="C965" s="185"/>
      <c r="D965" s="186"/>
      <c r="F965" s="187"/>
      <c r="G965" s="33"/>
      <c r="H965" s="6"/>
    </row>
    <row r="966">
      <c r="A966" s="49"/>
      <c r="C966" s="185"/>
      <c r="D966" s="186"/>
      <c r="F966" s="187"/>
      <c r="G966" s="33"/>
      <c r="H966" s="6"/>
    </row>
    <row r="967">
      <c r="A967" s="49"/>
      <c r="C967" s="185"/>
      <c r="D967" s="186"/>
      <c r="F967" s="187"/>
      <c r="G967" s="33"/>
      <c r="H967" s="6"/>
    </row>
    <row r="968">
      <c r="A968" s="49"/>
      <c r="C968" s="185"/>
      <c r="D968" s="186"/>
      <c r="F968" s="187"/>
      <c r="G968" s="33"/>
      <c r="H968" s="6"/>
    </row>
    <row r="969">
      <c r="A969" s="49"/>
      <c r="C969" s="185"/>
      <c r="D969" s="186"/>
      <c r="F969" s="187"/>
      <c r="G969" s="33"/>
      <c r="H969" s="6"/>
    </row>
    <row r="970">
      <c r="A970" s="49"/>
      <c r="C970" s="185"/>
      <c r="D970" s="186"/>
      <c r="F970" s="187"/>
      <c r="G970" s="33"/>
      <c r="H970" s="6"/>
    </row>
    <row r="971">
      <c r="A971" s="49"/>
      <c r="C971" s="185"/>
      <c r="D971" s="186"/>
      <c r="F971" s="187"/>
      <c r="G971" s="33"/>
      <c r="H971" s="6"/>
    </row>
    <row r="972">
      <c r="A972" s="49"/>
      <c r="C972" s="185"/>
      <c r="D972" s="186"/>
      <c r="F972" s="187"/>
      <c r="G972" s="33"/>
      <c r="H972" s="6"/>
    </row>
    <row r="973">
      <c r="A973" s="49"/>
      <c r="C973" s="185"/>
      <c r="D973" s="186"/>
      <c r="F973" s="187"/>
      <c r="G973" s="33"/>
      <c r="H973" s="6"/>
    </row>
    <row r="974">
      <c r="A974" s="49"/>
      <c r="C974" s="185"/>
      <c r="D974" s="186"/>
      <c r="F974" s="187"/>
      <c r="G974" s="33"/>
      <c r="H974" s="6"/>
    </row>
    <row r="975">
      <c r="A975" s="49"/>
      <c r="C975" s="185"/>
      <c r="D975" s="186"/>
      <c r="F975" s="187"/>
      <c r="G975" s="33"/>
      <c r="H975" s="6"/>
    </row>
    <row r="976">
      <c r="A976" s="49"/>
      <c r="C976" s="185"/>
      <c r="D976" s="186"/>
      <c r="F976" s="187"/>
      <c r="G976" s="33"/>
      <c r="H976" s="6"/>
    </row>
    <row r="977">
      <c r="A977" s="49"/>
      <c r="C977" s="185"/>
      <c r="D977" s="186"/>
      <c r="F977" s="187"/>
      <c r="G977" s="33"/>
      <c r="H977" s="6"/>
    </row>
    <row r="978">
      <c r="A978" s="49"/>
      <c r="C978" s="185"/>
      <c r="D978" s="186"/>
      <c r="F978" s="187"/>
      <c r="G978" s="33"/>
      <c r="H978" s="6"/>
    </row>
    <row r="979">
      <c r="A979" s="49"/>
      <c r="C979" s="185"/>
      <c r="D979" s="186"/>
      <c r="F979" s="187"/>
      <c r="G979" s="33"/>
      <c r="H979" s="6"/>
    </row>
    <row r="980">
      <c r="A980" s="49"/>
      <c r="C980" s="185"/>
      <c r="D980" s="186"/>
      <c r="F980" s="187"/>
      <c r="G980" s="33"/>
      <c r="H980" s="6"/>
    </row>
    <row r="981">
      <c r="A981" s="49"/>
      <c r="C981" s="185"/>
      <c r="D981" s="186"/>
      <c r="F981" s="187"/>
      <c r="G981" s="33"/>
      <c r="H981" s="6"/>
    </row>
    <row r="982">
      <c r="A982" s="49"/>
      <c r="C982" s="185"/>
      <c r="D982" s="186"/>
      <c r="F982" s="187"/>
      <c r="G982" s="33"/>
      <c r="H982" s="6"/>
    </row>
    <row r="983">
      <c r="A983" s="49"/>
      <c r="C983" s="185"/>
      <c r="D983" s="186"/>
      <c r="F983" s="187"/>
      <c r="G983" s="33"/>
      <c r="H983" s="6"/>
    </row>
    <row r="984">
      <c r="A984" s="49"/>
      <c r="C984" s="185"/>
      <c r="D984" s="186"/>
      <c r="F984" s="187"/>
      <c r="G984" s="33"/>
      <c r="H984" s="6"/>
    </row>
    <row r="985">
      <c r="A985" s="49"/>
      <c r="C985" s="185"/>
      <c r="D985" s="186"/>
      <c r="F985" s="187"/>
      <c r="G985" s="33"/>
      <c r="H985" s="6"/>
    </row>
    <row r="986">
      <c r="A986" s="49"/>
      <c r="C986" s="185"/>
      <c r="D986" s="186"/>
      <c r="F986" s="187"/>
      <c r="G986" s="33"/>
      <c r="H986" s="6"/>
    </row>
    <row r="987">
      <c r="A987" s="49"/>
      <c r="C987" s="185"/>
      <c r="D987" s="186"/>
      <c r="F987" s="187"/>
      <c r="G987" s="33"/>
      <c r="H987" s="6"/>
    </row>
    <row r="988">
      <c r="A988" s="49"/>
      <c r="C988" s="185"/>
      <c r="D988" s="186"/>
      <c r="F988" s="187"/>
      <c r="G988" s="33"/>
      <c r="H988" s="6"/>
    </row>
    <row r="989">
      <c r="A989" s="49"/>
      <c r="C989" s="185"/>
      <c r="D989" s="186"/>
      <c r="F989" s="187"/>
      <c r="G989" s="33"/>
      <c r="H989" s="6"/>
    </row>
    <row r="990">
      <c r="A990" s="49"/>
      <c r="C990" s="185"/>
      <c r="D990" s="186"/>
      <c r="F990" s="187"/>
      <c r="G990" s="33"/>
      <c r="H990" s="6"/>
    </row>
    <row r="991">
      <c r="A991" s="49"/>
      <c r="C991" s="185"/>
      <c r="D991" s="186"/>
      <c r="F991" s="187"/>
      <c r="G991" s="33"/>
      <c r="H991" s="6"/>
    </row>
    <row r="992">
      <c r="A992" s="49"/>
      <c r="C992" s="185"/>
      <c r="D992" s="186"/>
      <c r="F992" s="187"/>
      <c r="G992" s="33"/>
      <c r="H992" s="6"/>
    </row>
    <row r="993">
      <c r="A993" s="49"/>
      <c r="C993" s="185"/>
      <c r="D993" s="186"/>
      <c r="F993" s="187"/>
      <c r="G993" s="33"/>
      <c r="H993" s="6"/>
    </row>
    <row r="994">
      <c r="A994" s="49"/>
      <c r="C994" s="185"/>
      <c r="D994" s="186"/>
      <c r="F994" s="187"/>
      <c r="G994" s="33"/>
      <c r="H994" s="6"/>
    </row>
    <row r="995">
      <c r="A995" s="49"/>
      <c r="C995" s="185"/>
      <c r="D995" s="186"/>
      <c r="F995" s="187"/>
      <c r="G995" s="33"/>
      <c r="H995" s="6"/>
    </row>
    <row r="996">
      <c r="A996" s="49"/>
      <c r="C996" s="185"/>
      <c r="D996" s="186"/>
      <c r="F996" s="187"/>
      <c r="G996" s="33"/>
      <c r="H996" s="6"/>
    </row>
    <row r="997">
      <c r="A997" s="49"/>
      <c r="C997" s="185"/>
      <c r="D997" s="186"/>
      <c r="F997" s="187"/>
      <c r="G997" s="33"/>
      <c r="H997" s="6"/>
    </row>
  </sheetData>
  <mergeCells count="6">
    <mergeCell ref="D4:E4"/>
    <mergeCell ref="D5:E5"/>
    <mergeCell ref="D6:E6"/>
    <mergeCell ref="D3:E3"/>
    <mergeCell ref="D2:E2"/>
    <mergeCell ref="A3:B6"/>
  </mergeCells>
  <hyperlinks>
    <hyperlink r:id="rId1" location="comment-15281" ref="H69"/>
  </hyperlinks>
  <drawing r:id="rId2"/>
</worksheet>
</file>